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380" windowHeight="8130" tabRatio="991" firstSheet="2" activeTab="6"/>
  </bookViews>
  <sheets>
    <sheet name="riparti" sheetId="1" state="hidden" r:id="rId1"/>
    <sheet name="tendine" sheetId="2" state="hidden" r:id="rId2"/>
    <sheet name="BUDGET 2014" sheetId="3" r:id="rId3"/>
    <sheet name="BUDGET 2015" sheetId="4" r:id="rId4"/>
    <sheet name="BUDGET 2016" sheetId="5" r:id="rId5"/>
    <sheet name="BUDGET TOTALE" sheetId="6" r:id="rId6"/>
    <sheet name="PROG DETTAGLIO 2014" sheetId="7" r:id="rId7"/>
    <sheet name="PROG DETTAGLIO 2015" sheetId="8" r:id="rId8"/>
    <sheet name="PROG DETTAGLIO 2016" sheetId="9" r:id="rId9"/>
    <sheet name="PROG DETTAGLIO TOTALE" sheetId="10" r:id="rId10"/>
  </sheets>
  <definedNames>
    <definedName name="_xlnm._FilterDatabase" localSheetId="8" hidden="1">'PROG DETTAGLIO 2016'!$S$1:$S$507</definedName>
    <definedName name="AMBITI">'tendine'!$A$1:$A$46</definedName>
    <definedName name="_xlnm.Print_Area" localSheetId="2">'BUDGET 2014'!$A$1:$E$29</definedName>
    <definedName name="_xlnm.Print_Area" localSheetId="3">'BUDGET 2015'!$A$1:$E$29</definedName>
    <definedName name="_xlnm.Print_Area" localSheetId="4">'BUDGET 2016'!$A$1:$E$29</definedName>
    <definedName name="_xlnm.Print_Area" localSheetId="5">'BUDGET TOTALE'!$A$1:$E$28</definedName>
    <definedName name="_xlnm.Print_Area" localSheetId="6">'PROG DETTAGLIO 2014'!$A$1:$V$199</definedName>
    <definedName name="_xlnm.Print_Area" localSheetId="7">'PROG DETTAGLIO 2015'!$A$1:$V$199</definedName>
    <definedName name="_xlnm.Print_Area" localSheetId="8">'PROG DETTAGLIO 2016'!$A$1:$V$203</definedName>
    <definedName name="_xlnm.Print_Area" localSheetId="9">'PROG DETTAGLIO TOTALE'!$A$1:$V$199</definedName>
    <definedName name="BARI">'tendine'!$C$1:$C$13</definedName>
    <definedName name="BAT">'tendine'!$B$1:$B$6</definedName>
    <definedName name="BRINDISI">'tendine'!$D$1:$D$5</definedName>
    <definedName name="FOGGIA">'tendine'!$E$1:$E$9</definedName>
    <definedName name="gest">'tendine'!$J$1:$J$4</definedName>
    <definedName name="gestione">'tendine'!$P$1:$P$4</definedName>
    <definedName name="LECCE">'tendine'!$F$1:$F$11</definedName>
    <definedName name="menù1">#REF!</definedName>
    <definedName name="numeri">'tendine'!$P$1:$P$4</definedName>
    <definedName name="periodo">'tendine'!$R$1:$R$5</definedName>
    <definedName name="PROV">'tendine'!$L$1:$L$7</definedName>
    <definedName name="province">'tendine'!$L$1:$L$7</definedName>
    <definedName name="PROVINCIA">'tendine'!$A$3:$A$10</definedName>
    <definedName name="provinciabari">'tendine'!$C$1:$C$13</definedName>
    <definedName name="provinciabat">'tendine'!$B$1:$B$6</definedName>
    <definedName name="provinciabrindisi">'tendine'!$D$1:$D$5</definedName>
    <definedName name="provinciafoggia">'tendine'!$E$1:$E$9</definedName>
    <definedName name="provincialecce">'tendine'!$F$1:$F$11</definedName>
    <definedName name="provinciataranto">'tendine'!$G$1:$G$7</definedName>
    <definedName name="regol">'tendine'!$M$1:$M$64</definedName>
    <definedName name="regolamento">'tendine'!$M$1:$M$64</definedName>
    <definedName name="regolamento4">'tendine'!$M$1:$M$64</definedName>
    <definedName name="scelta1">#REF!</definedName>
    <definedName name="TARANTO">'tendine'!$G$1:$G$7</definedName>
    <definedName name="terr">'tendine'!$H$1:$H$5</definedName>
    <definedName name="_xlnm.Print_Titles" localSheetId="6">'PROG DETTAGLIO 2014'!$1:$16</definedName>
    <definedName name="_xlnm.Print_Titles" localSheetId="7">'PROG DETTAGLIO 2015'!$1:$16</definedName>
    <definedName name="_xlnm.Print_Titles" localSheetId="8">'PROG DETTAGLIO 2016'!$1:$16</definedName>
    <definedName name="_xlnm.Print_Titles" localSheetId="9">'PROG DETTAGLIO TOTALE'!$1:$16</definedName>
    <definedName name="X">'tendine'!$O$1:$O$3</definedName>
  </definedNames>
  <calcPr fullCalcOnLoad="1"/>
</workbook>
</file>

<file path=xl/sharedStrings.xml><?xml version="1.0" encoding="utf-8"?>
<sst xmlns="http://schemas.openxmlformats.org/spreadsheetml/2006/main" count="1213" uniqueCount="365">
  <si>
    <t>FNPS 2013</t>
  </si>
  <si>
    <t>FNA 2013</t>
  </si>
  <si>
    <t>FGSA 2013</t>
  </si>
  <si>
    <t>B.S. ANZ</t>
  </si>
  <si>
    <t>B.S. MIN</t>
  </si>
  <si>
    <t>PAC ANZ</t>
  </si>
  <si>
    <t>PAC INF</t>
  </si>
  <si>
    <t>Corato</t>
  </si>
  <si>
    <t>Molfetta</t>
  </si>
  <si>
    <t>Altamura</t>
  </si>
  <si>
    <t>Grumo Appula</t>
  </si>
  <si>
    <t>Bari</t>
  </si>
  <si>
    <t>Modugno</t>
  </si>
  <si>
    <t>Bitonto</t>
  </si>
  <si>
    <t>Triggiano</t>
  </si>
  <si>
    <t>Mola di Bari</t>
  </si>
  <si>
    <t>Conversano</t>
  </si>
  <si>
    <t>Gioia del Colle</t>
  </si>
  <si>
    <t>Putignano</t>
  </si>
  <si>
    <t>Brindisi</t>
  </si>
  <si>
    <t>Fasano</t>
  </si>
  <si>
    <t>Francavilla Fontana</t>
  </si>
  <si>
    <t>Mesagne</t>
  </si>
  <si>
    <t>Andria</t>
  </si>
  <si>
    <t>Canosa di Puglia</t>
  </si>
  <si>
    <t>Barletta</t>
  </si>
  <si>
    <t>Trani</t>
  </si>
  <si>
    <t>Margherita di Savoia</t>
  </si>
  <si>
    <t>S. Severo</t>
  </si>
  <si>
    <t>San Marco in Lamis</t>
  </si>
  <si>
    <t>Vico del Gargano</t>
  </si>
  <si>
    <t>Manfredonia</t>
  </si>
  <si>
    <t>Cerignola</t>
  </si>
  <si>
    <t>Foggia</t>
  </si>
  <si>
    <t>Lucera</t>
  </si>
  <si>
    <t>Troia</t>
  </si>
  <si>
    <t>Lecce</t>
  </si>
  <si>
    <t>Campi Salentina</t>
  </si>
  <si>
    <t>Nardò</t>
  </si>
  <si>
    <t>Martano</t>
  </si>
  <si>
    <t>Galatina</t>
  </si>
  <si>
    <t>Gallipoli</t>
  </si>
  <si>
    <t>Maglie</t>
  </si>
  <si>
    <t>Poggiardo</t>
  </si>
  <si>
    <t>Casarano</t>
  </si>
  <si>
    <t>Gagliano del Capo</t>
  </si>
  <si>
    <t>Ginosa</t>
  </si>
  <si>
    <t>Massafra</t>
  </si>
  <si>
    <t>Taranto</t>
  </si>
  <si>
    <t>Martina Franca</t>
  </si>
  <si>
    <t>Grottaglie</t>
  </si>
  <si>
    <t>Manduria</t>
  </si>
  <si>
    <t>scegliere</t>
  </si>
  <si>
    <t>scegli</t>
  </si>
  <si>
    <t>-</t>
  </si>
  <si>
    <t>Comunale</t>
  </si>
  <si>
    <t>Delega ad altro Ente</t>
  </si>
  <si>
    <t>BAT</t>
  </si>
  <si>
    <t>SI</t>
  </si>
  <si>
    <t>2013-2014</t>
  </si>
  <si>
    <t>Sovracomunale</t>
  </si>
  <si>
    <t>Affidamento a terzi</t>
  </si>
  <si>
    <t>BARI</t>
  </si>
  <si>
    <t>NO</t>
  </si>
  <si>
    <t>2013-2015</t>
  </si>
  <si>
    <t>Ambito</t>
  </si>
  <si>
    <t>Gestione in economia</t>
  </si>
  <si>
    <t>BRINDISI</t>
  </si>
  <si>
    <t>Ambito monocomunale</t>
  </si>
  <si>
    <t>FOGGIA</t>
  </si>
  <si>
    <t>2014-2015</t>
  </si>
  <si>
    <t>LECCE</t>
  </si>
  <si>
    <t>TARANTO</t>
  </si>
  <si>
    <t>60-bis</t>
  </si>
  <si>
    <t>60-ter</t>
  </si>
  <si>
    <t>Ostuni</t>
  </si>
  <si>
    <t>81-bis</t>
  </si>
  <si>
    <t>81-ter</t>
  </si>
  <si>
    <t>altro</t>
  </si>
  <si>
    <r>
      <t xml:space="preserve">R E G I O N E     P U G L I A
DIPARTIMENTO PROMOZIONE DELLA SALUTE, DEL BENESSERE SOCIALE E DELLO SPORT PER TUTTI 
SEZIONE PROGRAMMAZIONE SOCIALE E INTEGRAZIONE SOCIOSANITARIA
Servizio Programmazione sociale
</t>
    </r>
    <r>
      <rPr>
        <b/>
        <sz val="14"/>
        <color indexed="10"/>
        <rFont val="Times New Roman"/>
        <family val="1"/>
      </rPr>
      <t>Budget prima annualità del Piano Sociale di Zona - terzo ciclo di programmazione (2014/2016)</t>
    </r>
  </si>
  <si>
    <t xml:space="preserve">PROVINCIA DI </t>
  </si>
  <si>
    <t xml:space="preserve">AMBITO TERRITORIALE DI </t>
  </si>
  <si>
    <t>BUDGET DISPONIBILE I^ ANNUALITA' (2014)</t>
  </si>
  <si>
    <t>N.</t>
  </si>
  <si>
    <t>FONTE DI FINANZIAMENTO</t>
  </si>
  <si>
    <t>IMPORTO AL 31.12.2014</t>
  </si>
  <si>
    <t>RESIDUI STANZIAMENTO PDZ 2010-2013</t>
  </si>
  <si>
    <t>Fondo Nazionale delle Politiche Sociali - FNPS (2013)</t>
  </si>
  <si>
    <t>Fondo Globale socioassistenziale regionale - FGSA (2013)</t>
  </si>
  <si>
    <t>Fondo Non Autosufficienza - FNA (2013)</t>
  </si>
  <si>
    <t>Risorse proprie da bilancio comunale (2014)</t>
  </si>
  <si>
    <t>Risorse della ASL a cofinanziamento (2014)</t>
  </si>
  <si>
    <t>Piano di Azione e Coesione - I RIPARTO</t>
  </si>
  <si>
    <t>Piano di Azione e Coesione - II RIPARTO</t>
  </si>
  <si>
    <t>Buoni servizio - FESR (I BANDO)</t>
  </si>
  <si>
    <t>Buoni servizio - FSC/FNA (II BANDO)</t>
  </si>
  <si>
    <t>Altre risorse pubbliche a cofinanziamento (2014)</t>
  </si>
  <si>
    <t>Altre risorse private a cofinanziamento (2014)</t>
  </si>
  <si>
    <t>NB: Le risorse da inserire nella presente tabella del budget fanno riferimento alla programmazione (assegnazione) della prima annualità del PdZ (2014) come definita nella scheda di programmazione finanziaria approvata in sede di di Conferenza di servizi ovvero successivamente variata dall'Ambito territoriale e ratificata dai competenti uffici regionali. 
Nel caso in cui tali dati siano stati oggetto di ulteriori modifiche rispetto alla previgente programmazione fianziaria, occorre inserire i dati aggiornati ed indicare in nota le motivazioni che hanno determinato la modifica.</t>
  </si>
  <si>
    <r>
      <t xml:space="preserve">R E G I O N E     P U G L I A
DIPARTIMENTO PROMOZIONE DELLA SALUTE, DEL BENESSERE SOCIALE E DELLO SPORT PER TUTTI 
SEZIONE PROGRAMMAZIONE SOCIALE E INTEGRAZIONE SOCIOSANITARIA
Servizio Programmazione sociale
</t>
    </r>
    <r>
      <rPr>
        <b/>
        <sz val="14"/>
        <color indexed="10"/>
        <rFont val="Times New Roman"/>
        <family val="1"/>
      </rPr>
      <t>Budget seconda annualità del Piano Sociale di Zona - terzo ciclo di programmazione (2014/2016)</t>
    </r>
  </si>
  <si>
    <t>BUDGET DISPONIBILE II^ ANNUALITA' (2015)</t>
  </si>
  <si>
    <t>IMPORTO</t>
  </si>
  <si>
    <t>Fondo Nazionale delle Politiche Sociali - FNPS (2014)</t>
  </si>
  <si>
    <t>Fondo Globale socioassistenziale regionale - FGSA (2014)</t>
  </si>
  <si>
    <t>Fondo Non Autosufficienza - FNA (2014)</t>
  </si>
  <si>
    <t>Risorse proprie da bilancio comunale (2015)</t>
  </si>
  <si>
    <t>Risorse della ASL a cofinanziamento (2015)</t>
  </si>
  <si>
    <t>Altre risorse pubbliche a cofinanziamento (2015)</t>
  </si>
  <si>
    <t>Altre risorse private a cofinanziamento (2015)</t>
  </si>
  <si>
    <t>NB: Le risorse da inserire nella presente tabella del budget fanno riferimento alla programmazione (assegnazione) della seconda annualità del PdZ (2015) come definita nella scheda di programmazione finanziaria approvata dal Coordinamento Istituzionale in sede di riprogrammaizone, ovvero successivamente variata dall'Ambito territoriale e ratificata dai competenti uffici regionali. 
Nel caso in cui tali dati siano stati oggetto di ulteriori modifiche rispetto alla previgente programmazione fianziaria, occorre inserire i dati aggiornati ed indicare in nota le motivazioni che hanno determinato la modifica.</t>
  </si>
  <si>
    <r>
      <t xml:space="preserve">R E G I O N E     P U G L I A
DIPARTIMENTO PROMOZIONE DELLA SALUTE, DEL BENESSERE SOCIALE E DELLO SPORT PER TUTTI 
SEZIONE PROGRAMMAZIONE SOCIALE E INTEGRAZIONE SOCIOSANITARIA
Servizio Programmazione sociale
</t>
    </r>
    <r>
      <rPr>
        <b/>
        <sz val="14"/>
        <color indexed="10"/>
        <rFont val="Times New Roman"/>
        <family val="1"/>
      </rPr>
      <t>Budget terza annualità del Piano Sociale di Zona - terzo ciclo di programmazione (2014/2016)</t>
    </r>
  </si>
  <si>
    <t>BUDGET DISPONIBILE III^ ANNUALITA' (2016)</t>
  </si>
  <si>
    <t>Fondo Nazionale delle Politiche Sociali - FNPS (2015)</t>
  </si>
  <si>
    <t>Fondo Globale socioassistenziale regionale - FGSA (2015)</t>
  </si>
  <si>
    <t>Fondo Non Autosufficienza - FNA (2015)</t>
  </si>
  <si>
    <t>Risorse proprie da bilancio comunale (2016)</t>
  </si>
  <si>
    <t>Risorse della ASL a cofinanziamento (2016)</t>
  </si>
  <si>
    <t>Altre risorse pubbliche a cofinanziamento (2016)</t>
  </si>
  <si>
    <t>Altre risorse private a cofinanziamento (2016)</t>
  </si>
  <si>
    <t>NB: Le risorse da inserire nella presente tabella del budget fanno riferimento alla programmazione (assegnazione) della terza annualità del PdZ (2016). 
Si tratta delle risorse, derivanti dai trasferimenti nazionali e regionali assegnati all'Ambito territoriale e rese disponibili a livello territoriale (risorse proprie da bilancio comunale e/o apportate da altre fonti di finanziamento), utili a definire l'assetto della programmazione dei servizi per la terza annualità del vigente Piano sociale di Zona. Tali risorse sono assegnate ad integrazione delle risorse già disponibili per le annualità precedenti ed oggetto di specifica programmazione.</t>
  </si>
  <si>
    <r>
      <t xml:space="preserve">R E G I O N E     P U G L I A
DIPARTIMENTO PROMOZIONE DELLA SALUTE, DEL BENESSERE SOCIALE E DELLO SPORT PER TUTTI 
SEZIONE PROGRAMMAZIONE SOCIALE E INTEGRAZIONE SOCIOSANITARIA
Servizio Programmazione sociale
</t>
    </r>
    <r>
      <rPr>
        <b/>
        <sz val="14"/>
        <color indexed="10"/>
        <rFont val="Times New Roman"/>
        <family val="1"/>
      </rPr>
      <t>Budget complessivo del Piano Sociale di Zona - terzo ciclo di programmazione (2014/2016)</t>
    </r>
  </si>
  <si>
    <t>BUDGET DISPONIBILE III° CICLO (2014-2016)</t>
  </si>
  <si>
    <t>Fondo Nazionale delle Politiche Sociali (FNPS)</t>
  </si>
  <si>
    <t>Fondo Globale socioassistenziale regionale (FGSA)</t>
  </si>
  <si>
    <t>Fondo Non Autosufficienza (FNA)</t>
  </si>
  <si>
    <t>Risorse proprie da bilancio comunale</t>
  </si>
  <si>
    <t>Risorse della ASL a cofinanziamento</t>
  </si>
  <si>
    <t>Altre risorse pubbliche a cofinanziamento</t>
  </si>
  <si>
    <t>Altre risorse private a cofinanziamento</t>
  </si>
  <si>
    <t>NB: Il presente prospetto deriva automaticamente dai dati inseriti nei fogli che precedono e rappresenta il budget complessivo del Piano Sociale di Zona aggiornato.</t>
  </si>
  <si>
    <r>
      <t xml:space="preserve">R E G I O N E     P U G L I A
DIPARTIMENTO PROMOZIONE DELLA SALUTE, DEL BENESSERE SOCIALE E DELLO SPORT PER TUTTI 
SEZIONE PROGRAMMAZIONE SOCIALE E INTEGRAZIONE SOCIOSANITARIA
Servizio Programmazione sociale
</t>
    </r>
    <r>
      <rPr>
        <b/>
        <sz val="14"/>
        <color indexed="10"/>
        <rFont val="Times New Roman"/>
        <family val="1"/>
      </rPr>
      <t>Scheda di programmazione finanziaria della prima annualità del Piano di Zona - terzo ciclo di programmazione (2014/2016)</t>
    </r>
  </si>
  <si>
    <t>N.B.: Le celle oscurate con griglia puntinata come da esempio indicato dalla freccia non sono compilabili/pertinenti in relazione alla riga/colonna in questione.</t>
  </si>
  <si>
    <t>CONTATORI</t>
  </si>
  <si>
    <t>RES STANZ PDZ 10-13</t>
  </si>
  <si>
    <t>FNPS</t>
  </si>
  <si>
    <t>FGSA</t>
  </si>
  <si>
    <t>FNA</t>
  </si>
  <si>
    <t>RISORSE PROPRIE COMUNALI</t>
  </si>
  <si>
    <t>RISORSE ASL</t>
  </si>
  <si>
    <t>PAC 
I RIPARTO</t>
  </si>
  <si>
    <t>PAC 
II RIPARTO</t>
  </si>
  <si>
    <t>BUONI SERVIZIO FESR 
(I BANDO)</t>
  </si>
  <si>
    <t>BUONI SERVIZIO FSC/FNA 
(II BANDO)</t>
  </si>
  <si>
    <t>ALTRE RISORSE PUB</t>
  </si>
  <si>
    <t>ALTRE RISORSE PRIVATE</t>
  </si>
  <si>
    <t>TOTALE</t>
  </si>
  <si>
    <t>RISORSE ASSEGNATE</t>
  </si>
  <si>
    <t>RISORSE RESIDUE</t>
  </si>
  <si>
    <t>TOTALE DI COLONNA</t>
  </si>
  <si>
    <t>Art. Reg. 4/07</t>
  </si>
  <si>
    <t>Denominazione</t>
  </si>
  <si>
    <t>Ente titolare</t>
  </si>
  <si>
    <t>Tipologia gestione</t>
  </si>
  <si>
    <t>Periodo di attuazione del servizio</t>
  </si>
  <si>
    <t>Modalità gestione</t>
  </si>
  <si>
    <t>BUONI SERVIZIO
FESR 
(I BANDO)</t>
  </si>
  <si>
    <t>BUONI SERVIZIO
FNA/FSC  
(II BANDO)</t>
  </si>
  <si>
    <t>ALTRE RISORSE PUBBLICHE</t>
  </si>
  <si>
    <t>TOTALE DI RIGA</t>
  </si>
  <si>
    <t>NOTE</t>
  </si>
  <si>
    <t>AMB</t>
  </si>
  <si>
    <t>COM</t>
  </si>
  <si>
    <t>53-90-101</t>
  </si>
  <si>
    <t>Asili nido e altri servizi socio-educativi per la prima infanzia</t>
  </si>
  <si>
    <t>Servizi di conciliazione vita-lavoro</t>
  </si>
  <si>
    <t>Rete di pronto intervento sociale - PIS</t>
  </si>
  <si>
    <t>77-81ter</t>
  </si>
  <si>
    <t>Rete di pronto intervento sociale - emergenza abitativa</t>
  </si>
  <si>
    <t>Percorsi di inclusione socio-lavorativa</t>
  </si>
  <si>
    <t>Servizio Sociale Professionale</t>
  </si>
  <si>
    <t>Rete di accesso - segretariato</t>
  </si>
  <si>
    <t>Rete di accesso - sportello immigrati</t>
  </si>
  <si>
    <t>Rete di accesso - PUA</t>
  </si>
  <si>
    <t>Centri di ascolto per le famiglie</t>
  </si>
  <si>
    <t>Educativa domiciliare per minori</t>
  </si>
  <si>
    <t>Buoni di servizio di conciliazione - infanzia</t>
  </si>
  <si>
    <t>Affido familiare - equipe</t>
  </si>
  <si>
    <t>Affido familiare</t>
  </si>
  <si>
    <t>Adozione familiare</t>
  </si>
  <si>
    <t>52-104</t>
  </si>
  <si>
    <t>Centri diurni (art. 52-104 RR 4/2007) minori</t>
  </si>
  <si>
    <t>Unità di Valutazione Multidimensionale</t>
  </si>
  <si>
    <t>Assistenza Domiciliare non autosuff. - ADI</t>
  </si>
  <si>
    <t>Assistenza Domiciliare non autosuff. - SAD</t>
  </si>
  <si>
    <t>87-88</t>
  </si>
  <si>
    <t>Assistenza Domiciliare per persone con disagio psichico</t>
  </si>
  <si>
    <t>Abbattimento barriere architettoniche</t>
  </si>
  <si>
    <t>Buoni di servizio di conciliazione - disabili e anziani</t>
  </si>
  <si>
    <t>Progetti di Vita Indipendente</t>
  </si>
  <si>
    <t>Centri diurni anziani (art. 106 RR 4/2007)</t>
  </si>
  <si>
    <t>Centri diurni disabili (art. 105 RR 4/2007)</t>
  </si>
  <si>
    <t>Centri diurni disabili art. 60 RR 4/2007</t>
  </si>
  <si>
    <t>55-57</t>
  </si>
  <si>
    <t>Dopo di Noi (artt. 55-57 RR 4/2007)</t>
  </si>
  <si>
    <t>60ter</t>
  </si>
  <si>
    <t>Centri diurni Alzheimer (art. 60ter RR 4/2007)</t>
  </si>
  <si>
    <t>Integrazione alunni con disabilità art. 92 RR 4/2007 - equipe</t>
  </si>
  <si>
    <t>Integrazione alunni con disabilità art. 92 RR 4/2007</t>
  </si>
  <si>
    <t>Trasporto sociale per persone con disabilità</t>
  </si>
  <si>
    <t>60-60bis-105</t>
  </si>
  <si>
    <t>Inserimenti in strutture a ciclo diurno per persone con disagio psichico</t>
  </si>
  <si>
    <t>60bis-70</t>
  </si>
  <si>
    <t>Residenze per persone con disagio psichico (artt. 70-60bis RR 4/2007)</t>
  </si>
  <si>
    <t>Interventi per persone con dipendenze patologiche</t>
  </si>
  <si>
    <t>Maltrattamento e violenza - CAV</t>
  </si>
  <si>
    <t>80-81</t>
  </si>
  <si>
    <t>Maltrattamento e violenza - residenziale</t>
  </si>
  <si>
    <t>Maltrattamento e violenza - equipe</t>
  </si>
  <si>
    <t>Interventi di prevenzione in materia di dipendenze patologiche</t>
  </si>
  <si>
    <t>47-48-49-50</t>
  </si>
  <si>
    <t>Interventi indifferibili per minori fuori famiglia</t>
  </si>
  <si>
    <t>Ufficio di Piano</t>
  </si>
  <si>
    <t xml:space="preserve">  </t>
  </si>
  <si>
    <r>
      <t xml:space="preserve">R E G I O N E     P U G L I A
DIPARTIMENTO PROMOZIONE DELLA SALUTE, DEL BENESSERE SOCIALE E DELLO SPORT PER TUTTI 
SEZIONE PROGRAMMAZIONE SOCIALE E INTEGRAZIONE SOCIOSANITARIA
Servizio Programmazione sociale
</t>
    </r>
    <r>
      <rPr>
        <b/>
        <sz val="14"/>
        <color indexed="10"/>
        <rFont val="Times New Roman"/>
        <family val="1"/>
      </rPr>
      <t>Scheda di programmazione finanziaria della seconda annualità del Piano di Zona - terzo ciclo di programmazione (2014/2016)</t>
    </r>
  </si>
  <si>
    <t>2014-2016</t>
  </si>
  <si>
    <t>2015-2016</t>
  </si>
  <si>
    <r>
      <t xml:space="preserve">R E G I O N E     P U G L I A
DIPARTIMENTO PROMOZIONE DELLA SALUTE, DEL BENESSERE SOCIALE E DELLO SPORT PER TUTTI 
SEZIONE PROGRAMMAZIONE SOCIALE E INTEGRAZIONE SOCIOSANITARIA
Servizio Programmazione sociale
</t>
    </r>
    <r>
      <rPr>
        <b/>
        <sz val="14"/>
        <color indexed="10"/>
        <rFont val="Times New Roman"/>
        <family val="1"/>
      </rPr>
      <t>Scheda di programmazione finanziaria della terza annualità del Piano di Zona - terzo ciclo di programmazione (2014/2016)</t>
    </r>
  </si>
  <si>
    <t>SAD disabili</t>
  </si>
  <si>
    <t>ADI disabili</t>
  </si>
  <si>
    <t>Assegno di cura</t>
  </si>
  <si>
    <t>Minimo vitale</t>
  </si>
  <si>
    <t>Contributo per minori riconosciuti dalla sola madre</t>
  </si>
  <si>
    <t>Affido anziani</t>
  </si>
  <si>
    <t>Affido adulti disabili</t>
  </si>
  <si>
    <t>Centro aperto polivalente CAP</t>
  </si>
  <si>
    <t>Trasporto disabili presso strutture riabilitative</t>
  </si>
  <si>
    <t>Soggiorno estivo terapeutico riabilitativo per disabili</t>
  </si>
  <si>
    <t>Soggiorni termali per grandi invalidi</t>
  </si>
  <si>
    <t>Prima dote</t>
  </si>
  <si>
    <t>Servizio residenziale per MSNA</t>
  </si>
  <si>
    <t>Case riposo anziani</t>
  </si>
  <si>
    <t>RSA-RSSA Anziani</t>
  </si>
  <si>
    <t>Interventi in favore di cittadini senza fissa dimora</t>
  </si>
  <si>
    <t>Attività ludiche negli ospedali pediatrici</t>
  </si>
  <si>
    <t>Sostegno economico per famiglie numerose</t>
  </si>
  <si>
    <t>Tirocini formativi per donne vittime di violenza</t>
  </si>
  <si>
    <t>Tirocini formativi per soggetti con disagio psichico</t>
  </si>
  <si>
    <t>Tirocini formativi per soggetti transitati nel circuito delle dipendenze</t>
  </si>
  <si>
    <t>Tirocini formativi per minori e giovani adulti a rischio di esclusione sociale</t>
  </si>
  <si>
    <t>Contributi economici mirati</t>
  </si>
  <si>
    <t>CAAF</t>
  </si>
  <si>
    <t>Contributo Alloggiativo</t>
  </si>
  <si>
    <t>Accompagnamento alle dimissioni</t>
  </si>
  <si>
    <t>Home Care Premium</t>
  </si>
  <si>
    <t>Inserimento presso strutture socio-sanitarie per disabili</t>
  </si>
  <si>
    <t>Elenco assistenti sanitari all'infanzia</t>
  </si>
  <si>
    <t>Contributi per il sostegno ad attività di mensa e dormitori per persone in povertà estrema</t>
  </si>
  <si>
    <t>NEBSOC</t>
  </si>
  <si>
    <t>NOBARRIER</t>
  </si>
  <si>
    <t>PAC anziani nuovi utenti ADI</t>
  </si>
  <si>
    <t>PAC anziani nuovi utenti SAD</t>
  </si>
  <si>
    <t>PAC infanzia – Le ali di Michela</t>
  </si>
  <si>
    <t>PAC infanzia – prolungamento orario</t>
  </si>
  <si>
    <t>PAC infanzia – Servizio ludico ricreativo</t>
  </si>
  <si>
    <t>Reddito di cittadinanza</t>
  </si>
  <si>
    <t>Comunità educativa penale “Chiccolino”</t>
  </si>
  <si>
    <t>Integrazione bambini Rom, Sinti e Camminanti</t>
  </si>
  <si>
    <t>Gestanti madri con figli</t>
  </si>
  <si>
    <t>Sostegno al reddito per nuclei familiari che hanno subito uno sfratto esecutivo</t>
  </si>
  <si>
    <t>Progetto PIPPI</t>
  </si>
  <si>
    <t>Centri diurni disabili</t>
  </si>
  <si>
    <t>Centri diurni Alzheimer (art. 60 ter RR 4/2007)</t>
  </si>
  <si>
    <t>Lavoro minimo di cittadinanza</t>
  </si>
  <si>
    <t>Spese generali/personale Buoni di Servizio</t>
  </si>
  <si>
    <t>Trasporto alunni disabili</t>
  </si>
  <si>
    <t>vedi scheda 31.1</t>
  </si>
  <si>
    <t>RSA-RSSA Migranti</t>
  </si>
  <si>
    <t>vedi scheda 55.1</t>
  </si>
  <si>
    <t>Misure di sostegno economico (art. 5 Legge 45/2013)</t>
  </si>
  <si>
    <t>Emporio sociale</t>
  </si>
  <si>
    <t>Osservatorio per l'inclusione sociale e il contrasto alla povertà</t>
  </si>
  <si>
    <t>Sistema informativo sociale</t>
  </si>
  <si>
    <t>Biblioteca dei Ragazzi</t>
  </si>
  <si>
    <t>Servizio sperimentale Centro Polivalente per minori</t>
  </si>
  <si>
    <t>SPRAR Minori</t>
  </si>
  <si>
    <t>SPRAR Adulti</t>
  </si>
  <si>
    <t>Assegnazione in locazione semplice degli alloggi di edilizia residenziale pubblica riservata a nuclei familiari sottoposti a procedure esecutive di rilascio per finita locazione ed a nuclei familiari in situazione di morosità incolpevole</t>
  </si>
  <si>
    <t>vedi scheda 4.1</t>
  </si>
  <si>
    <t>Sportello emergenza abitativa e coordinamento del comitato di emergenza abitativa</t>
  </si>
  <si>
    <t>vedi scheda 4.2</t>
  </si>
  <si>
    <t>Agenzia per la casa – Fondo Garanzia 1</t>
  </si>
  <si>
    <t>Agenzia per la casa – Fondo Garanzia 2</t>
  </si>
  <si>
    <t>Assegnazione in locazione semplice degli alloggi da destinare all'emergenza abitativa</t>
  </si>
  <si>
    <t>Gruppo Appartamento</t>
  </si>
  <si>
    <t>Alloggio sociale per adulti in difficoltà (art. 76) Sole e Luna</t>
  </si>
  <si>
    <t>vedi scheda 56</t>
  </si>
  <si>
    <t>Centro accoglienza diurna (art. 33 comma 4) Area 51</t>
  </si>
  <si>
    <t>Centro Affido</t>
  </si>
  <si>
    <t>vedi scheda 14.1</t>
  </si>
  <si>
    <t>Affido Adulti Immigrati Disabili</t>
  </si>
  <si>
    <t>vedi scheda 47.1</t>
  </si>
  <si>
    <t>Gestanti madri con figli migranti</t>
  </si>
  <si>
    <t>vedi scheda 81.1</t>
  </si>
  <si>
    <r>
      <t xml:space="preserve">R E G I O N E     P U G L I A
DIPARTIMENTO PROMOZIONE DELLA SALUTE, DEL BENESSERE SOCIALE E DELLO SPORT PER TUTTI 
SEZIONE PROGRAMMAZIONE SOCIALE E INTEGRAZIONE SOCIOSANITARIA
Servizio Programmazione sociale
</t>
    </r>
    <r>
      <rPr>
        <b/>
        <sz val="14"/>
        <color indexed="10"/>
        <rFont val="Times New Roman"/>
        <family val="1"/>
      </rPr>
      <t>Scheda di programmazione finanziaria complessiva del Piano di Zona - terzo ciclo di programmazione (2014/2016)</t>
    </r>
  </si>
  <si>
    <t>D.D 991 del 7/12/2015</t>
  </si>
  <si>
    <t>D.D 986 del 4/12/2015</t>
  </si>
  <si>
    <t>D.D 525/2015</t>
  </si>
  <si>
    <t>Riparto Quota iniziale FNA 2015</t>
  </si>
  <si>
    <t>Riparto quota iniziale FNA 2015</t>
  </si>
  <si>
    <t>Risorse PON</t>
  </si>
  <si>
    <t>Fondi Ministeriali</t>
  </si>
  <si>
    <t>fondi regionali</t>
  </si>
  <si>
    <t>Fondi Regionali</t>
  </si>
  <si>
    <t>vedi scheda 98 
Risorse PON</t>
  </si>
  <si>
    <t>vedi scheda 99 
Risorse PON</t>
  </si>
  <si>
    <t>vedi scheda 101 
Sponsorizzazione</t>
  </si>
  <si>
    <t>vedi scheda 102 
Fondi Ministeriali</t>
  </si>
  <si>
    <t>vedi scheda 103
Fondi Ministeriali</t>
  </si>
  <si>
    <t xml:space="preserve">vedi scheda 4.3
Risorse PON </t>
  </si>
  <si>
    <t xml:space="preserve">vedi scheda 4.4
Risorse PON </t>
  </si>
  <si>
    <t xml:space="preserve">vedi scheda 4.5
Risorse PON </t>
  </si>
  <si>
    <t xml:space="preserve">vedi scheda 4.6
Risorse PON </t>
  </si>
  <si>
    <t>L 285/97</t>
  </si>
  <si>
    <t>40,000  D.G.R. n.729 del 9 aprile 2015 - art.16 della L.R. 29/2014</t>
  </si>
  <si>
    <t>Comune di Bari</t>
  </si>
  <si>
    <t xml:space="preserve">Vedi intervento n 56 (senza fissa dimora) n 70 ( sostegno mensa e dormitori) e 82 ( sostegnpo al reddito per nuclei familiari che hanno subito sfratto) </t>
  </si>
  <si>
    <t>Vedi interventi previsti alle righe 59, 60 , 61, 62 e 71</t>
  </si>
  <si>
    <t>Il servizio adozione è all'interno del servizio affido. Idem per l'equipe</t>
  </si>
  <si>
    <t>Veid interventi previsti alle righe 84 e 85</t>
  </si>
  <si>
    <t>vedi intervento n 84</t>
  </si>
  <si>
    <t>vedi intervento n 85</t>
  </si>
  <si>
    <t>L'equipe è presente all'interno del servizio integrazione</t>
  </si>
  <si>
    <t>Intervento presente all'interno del servizio art. 60. Gli utenti attulmente sono 13</t>
  </si>
  <si>
    <t>vedi intervento previsto alla riga 61</t>
  </si>
  <si>
    <t>SAD Disabili</t>
  </si>
  <si>
    <t>ADI Disabili</t>
  </si>
  <si>
    <t>Minino vitale</t>
  </si>
  <si>
    <t>Contributo per i minori riconosciuti dalla sola madre</t>
  </si>
  <si>
    <t>Affido Adulti disabili</t>
  </si>
  <si>
    <t>Trasporto disabili presso strutture riabilitive</t>
  </si>
  <si>
    <t>Prima dote per i nuovi nati</t>
  </si>
  <si>
    <t>RSA - RSSA Anziani</t>
  </si>
  <si>
    <t>art. R.R. 76, 33 co 4, 81</t>
  </si>
  <si>
    <t>Attività negli ospedali pediatrici</t>
  </si>
  <si>
    <t>Sostegno economico per le famiglie numerose</t>
  </si>
  <si>
    <t>tirocini formativi per minori e giovani adulti a rischio di esclusione sociale</t>
  </si>
  <si>
    <t>Contributo alloggiativo</t>
  </si>
  <si>
    <t>Home Care Premium "Meglio a casa"</t>
  </si>
  <si>
    <t>Elenco assitenti domiciliari all'infanzia</t>
  </si>
  <si>
    <t>PAC Anziani nuovi utenti ADI</t>
  </si>
  <si>
    <t>PAC Anziani nuovi utenti SAD</t>
  </si>
  <si>
    <t>PAC infanzia - Le ali di Michela</t>
  </si>
  <si>
    <t>PAC infanzia - prolungamento orario</t>
  </si>
  <si>
    <t>PAC infanzia - Servizio ludico ricreativo</t>
  </si>
  <si>
    <t>Comunità Educativa penale "Chiccolino"</t>
  </si>
  <si>
    <t>Integrazione bambini ROM, SINTI e Camminanti</t>
  </si>
  <si>
    <t>Vedi intervento n 1</t>
  </si>
  <si>
    <t>DD 327del 15/4/2014
€ 1.451.965
Le ali di michela € 400.000
Prolungamento orario € 1.111.288
Centri Ludici Prima infanzia € 500.000</t>
  </si>
  <si>
    <t>Vedi intervento n 18</t>
  </si>
  <si>
    <t>Vedi intervento n 19</t>
  </si>
  <si>
    <t>Vedi intervento n 26</t>
  </si>
  <si>
    <t>DGR 2456 del 21/11/2014</t>
  </si>
  <si>
    <t xml:space="preserve">AD  389/2015 </t>
  </si>
  <si>
    <t>vedi intervento n 1</t>
  </si>
  <si>
    <t>Misure di sostegno economico (art 5 legge 45/2013)</t>
  </si>
  <si>
    <t>DGR 204 del 26/02/2014
DGR 339 del 7/03/2015</t>
  </si>
  <si>
    <t>Già programmate nel 2015</t>
  </si>
  <si>
    <t>Fondi Regionale</t>
  </si>
  <si>
    <t xml:space="preserve"> </t>
  </si>
  <si>
    <t>Fondi Regionali Art 5 L.R 45/2013</t>
  </si>
  <si>
    <t>Contributo INPDAP</t>
  </si>
  <si>
    <t xml:space="preserve">Le altre risorse pubbliche a cofinanziamento 2014 comprendono:
€ 12.016.268 derivano dall'accordo di programma sottoscritto con la ASL;
€ 1.700.751,34 CAF/CAP/Attività negli ospedali pediatrici L285/97;
€ 60.000 MSNA  Fondi Ministeriali;
€ 1.822.096,03 CONTRIBUTO ALLOGGIATIVO Fondi Regionali;
€ 241.510,83 HOMECARE PREMIUM Contributo INPDAP;
€ 155.550,27 Affido  Regionale
€ 384.102 NEBSOC Contributo Unione Europea (INTERREG);
€ 125.753,99 NOBARRIER
€ 264.236,1 PRIMA DOTE Contributo Regionale;
€ 340.487,71 PRO.VI Contributo Regionale;
€ 35.000 trasferimento regionale per Progetto "Abitare i Tempi e gli Spazi della Città di Bari" ;
€ 75.000 PIPPI Fondi Ministeriali;
€ 48.500 ROM SINTI E CAMMINANTI Fondi Ministeriali;
€ 155.000 CHICCOLINO Fondi Regionali;
€ 100.000 IO NON DIPENDO Fondi Regionali
</t>
  </si>
  <si>
    <t>vedi scheda 100 
l 285/97</t>
  </si>
  <si>
    <t xml:space="preserve">Le altre risorse pubbliche a cofinanziamento 2015 comprendono:
€ 80.000 PIS Risorse PON;
€ 230.000 EMERGENZA ABITATIVA Risorse PON;
€ 47.963 SERVIZIO SOCIALE PROFESSIONALE Risorse PON;
€ 1.893,000 CAF/CAP/Attività negli ospedali pediatrici/BIBLIOTECA DEI RAGAZZI  L285/97;
€ 190.000 AFFIDO FAMILIARE Fondi Regionali;
€ 639.618,25 CENTRI DIURNI MINORI D.D 986 del 4/12/2015;
€ 128.250 + 40.000 CAV Fondi Ministeriali + Fondi Regionali;
€ 71.013,38 D.D 525/2015;
€ 900.000 MSNA Fondi Ministeriali;
€ 2.058.000 CONTRIBUTO ALLOGGIATIVO Fondi Regionali;
€ 300.000 Comunità Educativa Chiccolino Fondi Regionali;
€ 25.000 ROM SINTI E CAMMINANTI Fondi Ministeriali;
€ 62.500 Progetto PIPPI Fondi Ministeriali;
€ 181.486,32 Misure di sostegno economico (art. 5 Legge 45/2013) Regionali;
€ 50.000 Emporio sociale Risorse PON;
€ 20.000 Osservatorio per l'inclusione sociale e il contrasto alla povertà Risorse PON;
€ 20.000 Sistema informativo sociale Risorse PON;
€ 881.752 + € 454.500 SPRAR ADULTI E MINORI Fondi Ministeriali;
€ 500.000 Agenzia per la casa – Fondo Garanzia 1 + € 500.000 Agenzia per la casa – Fondo Garanzia 2 Risorse PON
€ 800.000 Assegnazione in locazione semplice degli alloggi da destinare all'emergenza abitativa Risorse PON;
€ 15.000 Gruppo Appartamento Risorse PON;
€ 120.000 Servizio sperimentale Centro Polivalente per minori sponsorizzazione 
</t>
  </si>
  <si>
    <t xml:space="preserve">Le altre risorse pubbliche a cofinanziamento 2015 comprendono:
€ 2.024.965,39 le risorse ASL derivano dall'accordo di programma sottoscritto in data 15.05.2015
€ 1.760.261,16 CAF/CAP/Attività negli ospedali pediatrici L285/97;
€ 190.063,23 di cui : 65.888,94  (DGR 339/2013) e 124.174,29(DGR 204/2014);
€ 51.123,84 ADI anziani DGR 339/2013;
€ 120.000 PRO.VI AD389/2015;
€ 128.250 CAV Fondi Ministeriali;
€ 1.260.000 MSNA Fondi Ministeriali;
€ 145.000 Comunità Educativa Chiccolino Fondi Regionali;
€ 284.000 Sostegno al reddito per nuclei che hanno subito uno sfratto esecutivo, Fondi Regionali;
€ 62.500 Progetto PIPPI Fondi Ministeriali;
€ 181.486,32 Misure di sostegno economico (art 5 L. 45/2013) Fondi regionali
€ 604.500 Lavoro minimo di cittadinanza DGR 591/2014.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</si>
</sst>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 numFmtId="165" formatCode="&quot;€ &quot;#,##0.00"/>
    <numFmt numFmtId="166" formatCode="[$€-410]\ #,##0.00"/>
    <numFmt numFmtId="167" formatCode="&quot;€&quot;\ #,##0.00"/>
  </numFmts>
  <fonts count="61">
    <font>
      <sz val="10"/>
      <name val="Arial"/>
      <family val="2"/>
    </font>
    <font>
      <sz val="11"/>
      <color indexed="8"/>
      <name val="Calibri"/>
      <family val="2"/>
    </font>
    <font>
      <sz val="8"/>
      <name val="Arial"/>
      <family val="2"/>
    </font>
    <font>
      <b/>
      <sz val="8"/>
      <name val="Arial"/>
      <family val="2"/>
    </font>
    <font>
      <sz val="10"/>
      <name val="Calibri"/>
      <family val="2"/>
    </font>
    <font>
      <sz val="8"/>
      <name val="Trebuchet MS"/>
      <family val="2"/>
    </font>
    <font>
      <sz val="8"/>
      <name val="Calibri"/>
      <family val="2"/>
    </font>
    <font>
      <b/>
      <sz val="14"/>
      <name val="Times New Roman"/>
      <family val="1"/>
    </font>
    <font>
      <b/>
      <sz val="14"/>
      <color indexed="10"/>
      <name val="Times New Roman"/>
      <family val="1"/>
    </font>
    <font>
      <sz val="10"/>
      <name val="Times New Roman"/>
      <family val="1"/>
    </font>
    <font>
      <b/>
      <sz val="12"/>
      <name val="Times New Roman"/>
      <family val="1"/>
    </font>
    <font>
      <sz val="11"/>
      <name val="Arial"/>
      <family val="2"/>
    </font>
    <font>
      <i/>
      <sz val="10"/>
      <name val="Arial"/>
      <family val="2"/>
    </font>
    <font>
      <i/>
      <sz val="9"/>
      <color indexed="10"/>
      <name val="Arial"/>
      <family val="2"/>
    </font>
    <font>
      <sz val="12"/>
      <name val="Times New Roman"/>
      <family val="1"/>
    </font>
    <font>
      <b/>
      <i/>
      <sz val="12"/>
      <name val="Times New Roman"/>
      <family val="1"/>
    </font>
    <font>
      <b/>
      <sz val="12"/>
      <color indexed="9"/>
      <name val="Times New Roman"/>
      <family val="1"/>
    </font>
    <font>
      <sz val="11"/>
      <color indexed="56"/>
      <name val="Arial"/>
      <family val="2"/>
    </font>
    <font>
      <sz val="9"/>
      <name val="Times New Roman"/>
      <family val="1"/>
    </font>
    <font>
      <sz val="11"/>
      <name val="Times New Roman"/>
      <family val="1"/>
    </font>
    <font>
      <b/>
      <i/>
      <sz val="14"/>
      <name val="Times New Roman"/>
      <family val="1"/>
    </font>
    <font>
      <b/>
      <sz val="11"/>
      <name val="Times New Roman"/>
      <family val="1"/>
    </font>
    <font>
      <b/>
      <sz val="10"/>
      <color indexed="10"/>
      <name val="Times New Roman"/>
      <family val="1"/>
    </font>
    <font>
      <b/>
      <sz val="10"/>
      <name val="Times New Roman"/>
      <family val="1"/>
    </font>
    <font>
      <b/>
      <sz val="10"/>
      <color indexed="8"/>
      <name val="Times New Roman"/>
      <family val="1"/>
    </font>
    <font>
      <sz val="9"/>
      <color indexed="8"/>
      <name val="Times New Roman"/>
      <family val="1"/>
    </font>
    <font>
      <b/>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3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9"/>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medium">
        <color indexed="8"/>
      </top>
      <bottom>
        <color indexed="63"/>
      </bottom>
    </border>
    <border>
      <left style="thin"/>
      <right style="thin"/>
      <top style="thin"/>
      <bottom style="thin"/>
    </border>
    <border>
      <left>
        <color indexed="63"/>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0" borderId="2" applyNumberFormat="0" applyFill="0" applyAlignment="0" applyProtection="0"/>
    <xf numFmtId="0" fontId="48" fillId="22" borderId="3" applyNumberFormat="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164" fontId="0" fillId="0" borderId="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0" fontId="49" fillId="31" borderId="1" applyNumberFormat="0" applyAlignment="0" applyProtection="0"/>
    <xf numFmtId="43" fontId="0" fillId="0" borderId="0" applyFill="0" applyBorder="0" applyAlignment="0" applyProtection="0"/>
    <xf numFmtId="41" fontId="0" fillId="0" borderId="0" applyFill="0" applyBorder="0" applyAlignment="0" applyProtection="0"/>
    <xf numFmtId="0" fontId="50" fillId="32" borderId="0" applyNumberFormat="0" applyBorder="0" applyAlignment="0" applyProtection="0"/>
    <xf numFmtId="0" fontId="0" fillId="0" borderId="0">
      <alignment/>
      <protection/>
    </xf>
    <xf numFmtId="0" fontId="0" fillId="33" borderId="4" applyNumberFormat="0" applyFont="0" applyAlignment="0" applyProtection="0"/>
    <xf numFmtId="0" fontId="51" fillId="21" borderId="5"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4" borderId="0" applyNumberFormat="0" applyBorder="0" applyAlignment="0" applyProtection="0"/>
    <xf numFmtId="0" fontId="60" fillId="35"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66">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4" fillId="0" borderId="10" xfId="50" applyFont="1" applyBorder="1" applyAlignment="1">
      <alignment horizontal="left" vertical="center"/>
      <protection/>
    </xf>
    <xf numFmtId="165" fontId="2" fillId="0" borderId="10" xfId="0" applyNumberFormat="1" applyFont="1" applyBorder="1" applyAlignment="1">
      <alignment/>
    </xf>
    <xf numFmtId="0" fontId="2" fillId="0" borderId="10" xfId="0" applyFont="1" applyBorder="1" applyAlignment="1">
      <alignment/>
    </xf>
    <xf numFmtId="0" fontId="4" fillId="0" borderId="11" xfId="50" applyFont="1" applyBorder="1" applyAlignment="1">
      <alignment horizontal="left" vertical="center"/>
      <protection/>
    </xf>
    <xf numFmtId="0" fontId="0" fillId="0" borderId="0" xfId="0" applyAlignment="1">
      <alignment horizontal="center" vertical="center"/>
    </xf>
    <xf numFmtId="0" fontId="0" fillId="0" borderId="0" xfId="0" applyFont="1" applyAlignment="1">
      <alignmen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left" wrapText="1"/>
    </xf>
    <xf numFmtId="0" fontId="6" fillId="0" borderId="0" xfId="0" applyFont="1" applyFill="1" applyBorder="1" applyAlignment="1">
      <alignment vertical="center" wrapText="1"/>
    </xf>
    <xf numFmtId="0" fontId="2" fillId="0" borderId="0" xfId="0" applyFont="1" applyAlignment="1">
      <alignment wrapText="1"/>
    </xf>
    <xf numFmtId="0" fontId="6" fillId="0" borderId="0" xfId="0" applyFont="1" applyAlignment="1">
      <alignment wrapText="1"/>
    </xf>
    <xf numFmtId="0" fontId="0" fillId="0" borderId="0" xfId="0" applyAlignment="1">
      <alignment wrapText="1"/>
    </xf>
    <xf numFmtId="0" fontId="6" fillId="0" borderId="0" xfId="0" applyFont="1" applyAlignment="1">
      <alignment/>
    </xf>
    <xf numFmtId="0" fontId="0" fillId="0" borderId="0" xfId="0" applyFont="1" applyAlignment="1">
      <alignment horizontal="center" vertical="center"/>
    </xf>
    <xf numFmtId="0" fontId="0" fillId="36" borderId="0" xfId="0" applyFill="1" applyAlignment="1" applyProtection="1">
      <alignment/>
      <protection hidden="1"/>
    </xf>
    <xf numFmtId="0" fontId="7" fillId="36" borderId="0" xfId="0" applyFont="1" applyFill="1" applyBorder="1" applyAlignment="1" applyProtection="1">
      <alignment horizontal="center" wrapText="1"/>
      <protection hidden="1"/>
    </xf>
    <xf numFmtId="0" fontId="9" fillId="36" borderId="0" xfId="0" applyFont="1" applyFill="1" applyAlignment="1" applyProtection="1">
      <alignment/>
      <protection hidden="1"/>
    </xf>
    <xf numFmtId="0" fontId="10" fillId="36" borderId="0" xfId="0" applyFont="1" applyFill="1" applyBorder="1" applyAlignment="1" applyProtection="1">
      <alignment horizontal="center"/>
      <protection hidden="1"/>
    </xf>
    <xf numFmtId="0" fontId="9" fillId="36" borderId="0" xfId="0" applyFont="1" applyFill="1" applyBorder="1" applyAlignment="1" applyProtection="1">
      <alignment horizontal="center"/>
      <protection hidden="1"/>
    </xf>
    <xf numFmtId="0" fontId="11" fillId="36" borderId="0" xfId="0" applyFont="1" applyFill="1" applyAlignment="1" applyProtection="1">
      <alignment/>
      <protection hidden="1"/>
    </xf>
    <xf numFmtId="0" fontId="12" fillId="36" borderId="10" xfId="0" applyFont="1" applyFill="1" applyBorder="1" applyAlignment="1" applyProtection="1">
      <alignment horizontal="center" vertical="center"/>
      <protection locked="0"/>
    </xf>
    <xf numFmtId="0" fontId="13" fillId="36" borderId="0" xfId="0" applyFont="1" applyFill="1" applyBorder="1" applyAlignment="1" applyProtection="1">
      <alignment wrapText="1"/>
      <protection hidden="1"/>
    </xf>
    <xf numFmtId="0" fontId="14" fillId="36" borderId="0" xfId="0" applyFont="1" applyFill="1" applyBorder="1" applyAlignment="1" applyProtection="1">
      <alignment horizontal="center" vertical="center" wrapText="1"/>
      <protection hidden="1"/>
    </xf>
    <xf numFmtId="0" fontId="14" fillId="36" borderId="0" xfId="0" applyFont="1" applyFill="1" applyBorder="1" applyAlignment="1" applyProtection="1">
      <alignment horizontal="justify" vertical="center" wrapText="1"/>
      <protection hidden="1"/>
    </xf>
    <xf numFmtId="165" fontId="0" fillId="36" borderId="10" xfId="0" applyNumberFormat="1" applyFill="1" applyBorder="1" applyAlignment="1" applyProtection="1">
      <alignment horizontal="right" vertical="center"/>
      <protection hidden="1"/>
    </xf>
    <xf numFmtId="0" fontId="15" fillId="37" borderId="10" xfId="0" applyFont="1" applyFill="1" applyBorder="1" applyAlignment="1" applyProtection="1">
      <alignment horizontal="center" vertical="center" wrapText="1"/>
      <protection hidden="1"/>
    </xf>
    <xf numFmtId="0" fontId="10" fillId="36" borderId="10" xfId="0" applyFont="1" applyFill="1" applyBorder="1" applyAlignment="1" applyProtection="1">
      <alignment horizontal="center" vertical="center"/>
      <protection hidden="1"/>
    </xf>
    <xf numFmtId="0" fontId="10" fillId="36" borderId="10" xfId="0" applyFont="1" applyFill="1" applyBorder="1" applyAlignment="1" applyProtection="1">
      <alignment horizontal="left" vertical="center"/>
      <protection hidden="1"/>
    </xf>
    <xf numFmtId="165" fontId="10" fillId="36" borderId="10" xfId="0" applyNumberFormat="1" applyFont="1" applyFill="1" applyBorder="1" applyAlignment="1" applyProtection="1">
      <alignment horizontal="right" vertical="center"/>
      <protection hidden="1"/>
    </xf>
    <xf numFmtId="166" fontId="10" fillId="36" borderId="0" xfId="0" applyNumberFormat="1" applyFont="1" applyFill="1" applyBorder="1" applyAlignment="1" applyProtection="1">
      <alignment horizontal="right" vertical="center"/>
      <protection hidden="1"/>
    </xf>
    <xf numFmtId="166" fontId="16" fillId="36" borderId="0" xfId="0" applyNumberFormat="1" applyFont="1" applyFill="1" applyBorder="1" applyAlignment="1" applyProtection="1">
      <alignment horizontal="right" vertical="center"/>
      <protection hidden="1"/>
    </xf>
    <xf numFmtId="165" fontId="10" fillId="38" borderId="10" xfId="0" applyNumberFormat="1" applyFont="1" applyFill="1" applyBorder="1" applyAlignment="1" applyProtection="1">
      <alignment horizontal="right" vertical="center"/>
      <protection hidden="1"/>
    </xf>
    <xf numFmtId="49" fontId="10" fillId="36" borderId="10" xfId="0" applyNumberFormat="1" applyFont="1" applyFill="1" applyBorder="1" applyAlignment="1" applyProtection="1">
      <alignment horizontal="left"/>
      <protection hidden="1"/>
    </xf>
    <xf numFmtId="0" fontId="0" fillId="36" borderId="0" xfId="0" applyFill="1" applyBorder="1" applyAlignment="1" applyProtection="1">
      <alignment/>
      <protection hidden="1"/>
    </xf>
    <xf numFmtId="0" fontId="0" fillId="36" borderId="0" xfId="0" applyFill="1" applyAlignment="1" applyProtection="1">
      <alignment wrapText="1"/>
      <protection hidden="1"/>
    </xf>
    <xf numFmtId="0" fontId="18" fillId="36" borderId="0" xfId="0" applyFont="1" applyFill="1" applyBorder="1" applyAlignment="1" applyProtection="1">
      <alignment horizontal="left" wrapText="1"/>
      <protection hidden="1"/>
    </xf>
    <xf numFmtId="0" fontId="12" fillId="36" borderId="10" xfId="0" applyFont="1" applyFill="1" applyBorder="1" applyAlignment="1" applyProtection="1">
      <alignment horizontal="center" vertical="center"/>
      <protection hidden="1"/>
    </xf>
    <xf numFmtId="165" fontId="10" fillId="36" borderId="10" xfId="0" applyNumberFormat="1" applyFont="1" applyFill="1" applyBorder="1" applyAlignment="1" applyProtection="1">
      <alignment horizontal="right" vertical="center"/>
      <protection locked="0"/>
    </xf>
    <xf numFmtId="0" fontId="17" fillId="0" borderId="0" xfId="0" applyFont="1" applyFill="1" applyBorder="1" applyAlignment="1" applyProtection="1">
      <alignment horizontal="justify" vertical="center" wrapText="1"/>
      <protection hidden="1"/>
    </xf>
    <xf numFmtId="0" fontId="9" fillId="0" borderId="0" xfId="0" applyFont="1" applyAlignment="1" applyProtection="1">
      <alignment vertical="center" wrapText="1"/>
      <protection hidden="1"/>
    </xf>
    <xf numFmtId="49" fontId="9" fillId="0" borderId="0" xfId="0" applyNumberFormat="1" applyFont="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Fill="1" applyBorder="1" applyAlignment="1" applyProtection="1">
      <alignment horizontal="right" vertical="center" wrapText="1"/>
      <protection hidden="1"/>
    </xf>
    <xf numFmtId="49" fontId="9" fillId="0" borderId="0" xfId="0" applyNumberFormat="1" applyFont="1" applyFill="1" applyBorder="1" applyAlignment="1" applyProtection="1">
      <alignment vertical="center" wrapText="1"/>
      <protection hidden="1"/>
    </xf>
    <xf numFmtId="0" fontId="9" fillId="0" borderId="0" xfId="0" applyFont="1" applyFill="1" applyBorder="1" applyAlignment="1" applyProtection="1">
      <alignment vertical="center" wrapText="1"/>
      <protection hidden="1"/>
    </xf>
    <xf numFmtId="0" fontId="19" fillId="0" borderId="0" xfId="0" applyFont="1" applyAlignment="1" applyProtection="1">
      <alignment vertical="center"/>
      <protection hidden="1"/>
    </xf>
    <xf numFmtId="49" fontId="19" fillId="0" borderId="0" xfId="0" applyNumberFormat="1" applyFont="1" applyAlignment="1" applyProtection="1">
      <alignment vertical="center" wrapText="1"/>
      <protection hidden="1"/>
    </xf>
    <xf numFmtId="0" fontId="23" fillId="37" borderId="10" xfId="0" applyFont="1" applyFill="1" applyBorder="1" applyAlignment="1" applyProtection="1">
      <alignment horizontal="center" vertical="center" wrapText="1"/>
      <protection hidden="1"/>
    </xf>
    <xf numFmtId="165" fontId="9" fillId="37" borderId="10" xfId="0" applyNumberFormat="1" applyFont="1" applyFill="1" applyBorder="1" applyAlignment="1" applyProtection="1">
      <alignment horizontal="right" vertical="center" wrapText="1"/>
      <protection hidden="1"/>
    </xf>
    <xf numFmtId="165" fontId="9" fillId="37" borderId="10" xfId="0" applyNumberFormat="1" applyFont="1" applyFill="1" applyBorder="1" applyAlignment="1" applyProtection="1">
      <alignment vertical="center" wrapText="1"/>
      <protection hidden="1"/>
    </xf>
    <xf numFmtId="165" fontId="9" fillId="0" borderId="0" xfId="0" applyNumberFormat="1" applyFont="1" applyAlignment="1" applyProtection="1">
      <alignment vertical="center" wrapText="1"/>
      <protection hidden="1"/>
    </xf>
    <xf numFmtId="165" fontId="9" fillId="0" borderId="10" xfId="0" applyNumberFormat="1" applyFont="1" applyBorder="1" applyAlignment="1" applyProtection="1">
      <alignment vertical="center" wrapText="1"/>
      <protection hidden="1"/>
    </xf>
    <xf numFmtId="0" fontId="24" fillId="0" borderId="12" xfId="27" applyNumberFormat="1" applyFont="1" applyFill="1" applyBorder="1" applyAlignment="1" applyProtection="1">
      <alignment horizontal="center" vertical="center" wrapText="1"/>
      <protection hidden="1"/>
    </xf>
    <xf numFmtId="0" fontId="25" fillId="36" borderId="13" xfId="27" applyNumberFormat="1" applyFont="1" applyFill="1" applyBorder="1" applyAlignment="1" applyProtection="1">
      <alignment horizontal="center" vertical="center" wrapText="1"/>
      <protection hidden="1"/>
    </xf>
    <xf numFmtId="0" fontId="25" fillId="36" borderId="14" xfId="24" applyNumberFormat="1" applyFont="1" applyFill="1" applyBorder="1" applyAlignment="1" applyProtection="1">
      <alignment horizontal="center" vertical="center" wrapText="1"/>
      <protection hidden="1"/>
    </xf>
    <xf numFmtId="49" fontId="25" fillId="36" borderId="14" xfId="24" applyNumberFormat="1" applyFont="1" applyFill="1" applyBorder="1" applyAlignment="1" applyProtection="1">
      <alignment horizontal="left" vertical="center" wrapText="1"/>
      <protection hidden="1"/>
    </xf>
    <xf numFmtId="49" fontId="25" fillId="36" borderId="14" xfId="24" applyNumberFormat="1" applyFont="1" applyFill="1" applyBorder="1" applyAlignment="1" applyProtection="1">
      <alignment horizontal="center" vertical="center" wrapText="1"/>
      <protection locked="0"/>
    </xf>
    <xf numFmtId="0" fontId="25" fillId="36" borderId="15" xfId="44" applyNumberFormat="1" applyFont="1" applyFill="1" applyBorder="1" applyAlignment="1" applyProtection="1">
      <alignment horizontal="center" vertical="center" wrapText="1"/>
      <protection locked="0"/>
    </xf>
    <xf numFmtId="0" fontId="25" fillId="36" borderId="14" xfId="44" applyNumberFormat="1" applyFont="1" applyFill="1" applyBorder="1" applyAlignment="1" applyProtection="1">
      <alignment horizontal="center" vertical="center" wrapText="1"/>
      <protection locked="0"/>
    </xf>
    <xf numFmtId="0" fontId="25" fillId="36" borderId="16" xfId="44" applyNumberFormat="1" applyFont="1" applyFill="1" applyBorder="1" applyAlignment="1" applyProtection="1">
      <alignment horizontal="center" vertical="center" wrapText="1"/>
      <protection locked="0"/>
    </xf>
    <xf numFmtId="165" fontId="9" fillId="30" borderId="10" xfId="0" applyNumberFormat="1" applyFont="1" applyFill="1" applyBorder="1" applyAlignment="1" applyProtection="1">
      <alignment horizontal="right" vertical="center" wrapText="1"/>
      <protection locked="0"/>
    </xf>
    <xf numFmtId="165" fontId="9" fillId="39" borderId="10" xfId="0" applyNumberFormat="1" applyFont="1" applyFill="1" applyBorder="1" applyAlignment="1" applyProtection="1">
      <alignment horizontal="right" vertical="center" wrapText="1"/>
      <protection locked="0"/>
    </xf>
    <xf numFmtId="165" fontId="9" fillId="37" borderId="17" xfId="0" applyNumberFormat="1" applyFont="1" applyFill="1" applyBorder="1" applyAlignment="1" applyProtection="1">
      <alignment horizontal="right" vertical="center" wrapText="1"/>
      <protection hidden="1"/>
    </xf>
    <xf numFmtId="49" fontId="9" fillId="0" borderId="18" xfId="0" applyNumberFormat="1" applyFont="1" applyBorder="1" applyAlignment="1" applyProtection="1">
      <alignment vertical="center" wrapText="1"/>
      <protection locked="0"/>
    </xf>
    <xf numFmtId="0" fontId="25" fillId="36" borderId="19" xfId="27" applyNumberFormat="1" applyFont="1" applyFill="1" applyBorder="1" applyAlignment="1" applyProtection="1">
      <alignment horizontal="center" vertical="center" wrapText="1"/>
      <protection hidden="1"/>
    </xf>
    <xf numFmtId="0" fontId="25" fillId="36" borderId="20" xfId="24" applyNumberFormat="1" applyFont="1" applyFill="1" applyBorder="1" applyAlignment="1" applyProtection="1">
      <alignment horizontal="center" vertical="center" wrapText="1"/>
      <protection hidden="1"/>
    </xf>
    <xf numFmtId="49" fontId="25" fillId="36" borderId="10" xfId="24" applyNumberFormat="1" applyFont="1" applyFill="1" applyBorder="1" applyAlignment="1" applyProtection="1">
      <alignment horizontal="left" vertical="center" wrapText="1"/>
      <protection hidden="1"/>
    </xf>
    <xf numFmtId="49" fontId="25" fillId="36" borderId="20" xfId="24" applyNumberFormat="1" applyFont="1" applyFill="1" applyBorder="1" applyAlignment="1" applyProtection="1">
      <alignment horizontal="center" vertical="center" wrapText="1"/>
      <protection locked="0"/>
    </xf>
    <xf numFmtId="0" fontId="25" fillId="36" borderId="10" xfId="44" applyNumberFormat="1" applyFont="1" applyFill="1" applyBorder="1" applyAlignment="1" applyProtection="1">
      <alignment horizontal="center" vertical="center" wrapText="1"/>
      <protection locked="0"/>
    </xf>
    <xf numFmtId="49" fontId="25" fillId="38" borderId="21" xfId="24" applyNumberFormat="1" applyFont="1" applyFill="1" applyBorder="1" applyAlignment="1" applyProtection="1">
      <alignment horizontal="center" vertical="center" wrapText="1"/>
      <protection hidden="1"/>
    </xf>
    <xf numFmtId="165" fontId="9" fillId="37" borderId="21" xfId="0" applyNumberFormat="1" applyFont="1" applyFill="1" applyBorder="1" applyAlignment="1" applyProtection="1">
      <alignment horizontal="right" vertical="center" wrapText="1"/>
      <protection hidden="1"/>
    </xf>
    <xf numFmtId="49" fontId="9" fillId="0" borderId="22" xfId="0" applyNumberFormat="1" applyFont="1" applyBorder="1" applyAlignment="1" applyProtection="1">
      <alignment vertical="center" wrapText="1"/>
      <protection locked="0"/>
    </xf>
    <xf numFmtId="0" fontId="25" fillId="36" borderId="10" xfId="27" applyNumberFormat="1" applyFont="1" applyFill="1" applyBorder="1" applyAlignment="1" applyProtection="1">
      <alignment horizontal="center" vertical="center" wrapText="1"/>
      <protection hidden="1"/>
    </xf>
    <xf numFmtId="49" fontId="25" fillId="36" borderId="10" xfId="27" applyNumberFormat="1" applyFont="1" applyFill="1" applyBorder="1" applyAlignment="1" applyProtection="1">
      <alignment horizontal="center" vertical="center" wrapText="1"/>
      <protection locked="0"/>
    </xf>
    <xf numFmtId="0" fontId="25" fillId="36" borderId="21" xfId="44" applyNumberFormat="1" applyFont="1" applyFill="1" applyBorder="1" applyAlignment="1" applyProtection="1">
      <alignment horizontal="center" vertical="center" wrapText="1"/>
      <protection locked="0"/>
    </xf>
    <xf numFmtId="49" fontId="25" fillId="38" borderId="10" xfId="27" applyNumberFormat="1" applyFont="1" applyFill="1" applyBorder="1" applyAlignment="1" applyProtection="1">
      <alignment horizontal="center" vertical="center" wrapText="1"/>
      <protection locked="0"/>
    </xf>
    <xf numFmtId="0" fontId="25" fillId="38" borderId="10" xfId="44" applyNumberFormat="1" applyFont="1" applyFill="1" applyBorder="1" applyAlignment="1" applyProtection="1">
      <alignment horizontal="center" vertical="center" wrapText="1"/>
      <protection locked="0"/>
    </xf>
    <xf numFmtId="165" fontId="9" fillId="40" borderId="21" xfId="0" applyNumberFormat="1" applyFont="1" applyFill="1" applyBorder="1" applyAlignment="1" applyProtection="1">
      <alignment horizontal="right" vertical="center" wrapText="1"/>
      <protection hidden="1"/>
    </xf>
    <xf numFmtId="49" fontId="9" fillId="38" borderId="22" xfId="0" applyNumberFormat="1" applyFont="1" applyFill="1" applyBorder="1" applyAlignment="1" applyProtection="1">
      <alignment vertical="center" wrapText="1"/>
      <protection locked="0"/>
    </xf>
    <xf numFmtId="0" fontId="25" fillId="36" borderId="23" xfId="44" applyNumberFormat="1" applyFont="1" applyFill="1" applyBorder="1" applyAlignment="1" applyProtection="1">
      <alignment horizontal="center" vertical="center" wrapText="1"/>
      <protection locked="0"/>
    </xf>
    <xf numFmtId="0" fontId="25" fillId="36" borderId="24" xfId="44" applyNumberFormat="1" applyFont="1" applyFill="1" applyBorder="1" applyAlignment="1" applyProtection="1">
      <alignment horizontal="center" vertical="center" wrapText="1"/>
      <protection locked="0"/>
    </xf>
    <xf numFmtId="0" fontId="25" fillId="36" borderId="10" xfId="24" applyNumberFormat="1" applyFont="1" applyFill="1" applyBorder="1" applyAlignment="1" applyProtection="1">
      <alignment horizontal="left" vertical="center" wrapText="1"/>
      <protection hidden="1"/>
    </xf>
    <xf numFmtId="0" fontId="25" fillId="36" borderId="20" xfId="24" applyNumberFormat="1" applyFont="1" applyFill="1" applyBorder="1" applyAlignment="1" applyProtection="1">
      <alignment horizontal="left" vertical="center" wrapText="1"/>
      <protection hidden="1"/>
    </xf>
    <xf numFmtId="0" fontId="25" fillId="36" borderId="10" xfId="27" applyNumberFormat="1" applyFont="1" applyFill="1" applyBorder="1" applyAlignment="1" applyProtection="1">
      <alignment horizontal="left" vertical="center" wrapText="1"/>
      <protection hidden="1"/>
    </xf>
    <xf numFmtId="0" fontId="25" fillId="36" borderId="10" xfId="27" applyNumberFormat="1" applyFont="1" applyFill="1" applyBorder="1" applyAlignment="1" applyProtection="1">
      <alignment vertical="center" wrapText="1"/>
      <protection hidden="1"/>
    </xf>
    <xf numFmtId="0" fontId="25" fillId="36" borderId="20" xfId="27" applyNumberFormat="1" applyFont="1" applyFill="1" applyBorder="1" applyAlignment="1" applyProtection="1">
      <alignment horizontal="center" vertical="center" wrapText="1"/>
      <protection locked="0"/>
    </xf>
    <xf numFmtId="0" fontId="25" fillId="36" borderId="10" xfId="27" applyNumberFormat="1" applyFont="1" applyFill="1" applyBorder="1" applyAlignment="1" applyProtection="1">
      <alignment horizontal="center" vertical="center" wrapText="1"/>
      <protection locked="0"/>
    </xf>
    <xf numFmtId="0" fontId="25" fillId="36" borderId="20" xfId="44" applyNumberFormat="1" applyFont="1" applyFill="1" applyBorder="1" applyAlignment="1" applyProtection="1">
      <alignment horizontal="center" vertical="center" wrapText="1"/>
      <protection locked="0"/>
    </xf>
    <xf numFmtId="0" fontId="25" fillId="36" borderId="25" xfId="27" applyNumberFormat="1" applyFont="1" applyFill="1" applyBorder="1" applyAlignment="1" applyProtection="1">
      <alignment horizontal="center" vertical="center" wrapText="1"/>
      <protection hidden="1"/>
    </xf>
    <xf numFmtId="0" fontId="25" fillId="36" borderId="12" xfId="27" applyNumberFormat="1" applyFont="1" applyFill="1" applyBorder="1" applyAlignment="1" applyProtection="1">
      <alignment horizontal="center" vertical="center" wrapText="1"/>
      <protection locked="0"/>
    </xf>
    <xf numFmtId="49" fontId="25" fillId="36" borderId="12" xfId="27" applyNumberFormat="1" applyFont="1" applyFill="1" applyBorder="1" applyAlignment="1" applyProtection="1">
      <alignment horizontal="center" vertical="center" wrapText="1"/>
      <protection locked="0"/>
    </xf>
    <xf numFmtId="0" fontId="25" fillId="36" borderId="26" xfId="44" applyNumberFormat="1" applyFont="1" applyFill="1" applyBorder="1" applyAlignment="1" applyProtection="1">
      <alignment horizontal="center" vertical="center" wrapText="1"/>
      <protection locked="0"/>
    </xf>
    <xf numFmtId="0" fontId="25" fillId="36" borderId="12" xfId="44" applyNumberFormat="1" applyFont="1" applyFill="1" applyBorder="1" applyAlignment="1" applyProtection="1">
      <alignment horizontal="center" vertical="center" wrapText="1"/>
      <protection locked="0"/>
    </xf>
    <xf numFmtId="165" fontId="9" fillId="30" borderId="12" xfId="0" applyNumberFormat="1" applyFont="1" applyFill="1" applyBorder="1" applyAlignment="1" applyProtection="1">
      <alignment horizontal="right" vertical="center" wrapText="1"/>
      <protection locked="0"/>
    </xf>
    <xf numFmtId="165" fontId="9" fillId="37" borderId="27" xfId="0" applyNumberFormat="1" applyFont="1" applyFill="1" applyBorder="1" applyAlignment="1" applyProtection="1">
      <alignment horizontal="right" vertical="center" wrapText="1"/>
      <protection hidden="1"/>
    </xf>
    <xf numFmtId="49" fontId="9" fillId="0" borderId="28" xfId="0" applyNumberFormat="1" applyFont="1" applyBorder="1" applyAlignment="1" applyProtection="1">
      <alignment vertical="center" wrapText="1"/>
      <protection locked="0"/>
    </xf>
    <xf numFmtId="0" fontId="25" fillId="36" borderId="0" xfId="27" applyNumberFormat="1"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9" fillId="0" borderId="0" xfId="0" applyFont="1" applyAlignment="1">
      <alignment vertical="center" wrapText="1"/>
    </xf>
    <xf numFmtId="49" fontId="9" fillId="0" borderId="0" xfId="0" applyNumberFormat="1" applyFont="1" applyAlignment="1">
      <alignment vertical="center" wrapText="1"/>
    </xf>
    <xf numFmtId="0" fontId="25" fillId="36" borderId="29" xfId="44" applyNumberFormat="1" applyFont="1" applyFill="1" applyBorder="1" applyAlignment="1" applyProtection="1">
      <alignment horizontal="center" vertical="center" wrapText="1"/>
      <protection locked="0"/>
    </xf>
    <xf numFmtId="165" fontId="9" fillId="30" borderId="14" xfId="0" applyNumberFormat="1" applyFont="1" applyFill="1" applyBorder="1" applyAlignment="1" applyProtection="1">
      <alignment horizontal="right" vertical="center" wrapText="1"/>
      <protection locked="0"/>
    </xf>
    <xf numFmtId="0" fontId="25" fillId="36" borderId="30" xfId="44" applyNumberFormat="1" applyFont="1" applyFill="1" applyBorder="1" applyAlignment="1" applyProtection="1">
      <alignment horizontal="center" vertical="center" wrapText="1"/>
      <protection locked="0"/>
    </xf>
    <xf numFmtId="0" fontId="25" fillId="36" borderId="31" xfId="44" applyNumberFormat="1" applyFont="1" applyFill="1" applyBorder="1" applyAlignment="1" applyProtection="1">
      <alignment horizontal="center" vertical="center" wrapText="1"/>
      <protection locked="0"/>
    </xf>
    <xf numFmtId="0" fontId="25" fillId="36" borderId="32" xfId="44" applyNumberFormat="1" applyFont="1" applyFill="1" applyBorder="1" applyAlignment="1" applyProtection="1">
      <alignment horizontal="center" vertical="center" wrapText="1"/>
      <protection locked="0"/>
    </xf>
    <xf numFmtId="0" fontId="25" fillId="36" borderId="0" xfId="27" applyNumberFormat="1" applyFont="1" applyFill="1" applyBorder="1" applyAlignment="1" applyProtection="1">
      <alignment horizontal="center" vertical="center" wrapText="1"/>
      <protection hidden="1" locked="0"/>
    </xf>
    <xf numFmtId="0" fontId="9" fillId="0" borderId="0" xfId="0" applyFont="1" applyAlignment="1">
      <alignment horizontal="center" vertical="center" wrapText="1"/>
    </xf>
    <xf numFmtId="0" fontId="25" fillId="0" borderId="19" xfId="27" applyNumberFormat="1" applyFont="1" applyFill="1" applyBorder="1" applyAlignment="1" applyProtection="1">
      <alignment horizontal="center" vertical="center" wrapText="1"/>
      <protection hidden="1"/>
    </xf>
    <xf numFmtId="0" fontId="25" fillId="0" borderId="10" xfId="27" applyNumberFormat="1" applyFont="1" applyFill="1" applyBorder="1" applyAlignment="1" applyProtection="1">
      <alignment horizontal="center" vertical="center" wrapText="1"/>
      <protection locked="0"/>
    </xf>
    <xf numFmtId="49" fontId="25" fillId="36" borderId="14" xfId="24" applyNumberFormat="1" applyFont="1" applyFill="1" applyBorder="1" applyAlignment="1" applyProtection="1">
      <alignment horizontal="center" vertical="center" wrapText="1"/>
      <protection hidden="1"/>
    </xf>
    <xf numFmtId="0" fontId="25" fillId="36" borderId="15" xfId="44" applyNumberFormat="1" applyFont="1" applyFill="1" applyBorder="1" applyAlignment="1" applyProtection="1">
      <alignment horizontal="center" vertical="center" wrapText="1"/>
      <protection hidden="1"/>
    </xf>
    <xf numFmtId="0" fontId="25" fillId="36" borderId="16" xfId="44" applyNumberFormat="1" applyFont="1" applyFill="1" applyBorder="1" applyAlignment="1" applyProtection="1">
      <alignment horizontal="center" vertical="center" wrapText="1"/>
      <protection hidden="1"/>
    </xf>
    <xf numFmtId="165" fontId="9" fillId="30" borderId="14" xfId="0" applyNumberFormat="1" applyFont="1" applyFill="1" applyBorder="1" applyAlignment="1" applyProtection="1">
      <alignment horizontal="right" vertical="center" wrapText="1"/>
      <protection hidden="1"/>
    </xf>
    <xf numFmtId="165" fontId="9" fillId="30" borderId="10" xfId="0" applyNumberFormat="1" applyFont="1" applyFill="1" applyBorder="1" applyAlignment="1" applyProtection="1">
      <alignment horizontal="right" vertical="center" wrapText="1"/>
      <protection hidden="1"/>
    </xf>
    <xf numFmtId="49" fontId="9" fillId="0" borderId="18" xfId="0" applyNumberFormat="1" applyFont="1" applyBorder="1" applyAlignment="1" applyProtection="1">
      <alignment vertical="center" wrapText="1"/>
      <protection hidden="1"/>
    </xf>
    <xf numFmtId="49" fontId="25" fillId="36" borderId="20" xfId="24" applyNumberFormat="1" applyFont="1" applyFill="1" applyBorder="1" applyAlignment="1" applyProtection="1">
      <alignment horizontal="center" vertical="center" wrapText="1"/>
      <protection hidden="1"/>
    </xf>
    <xf numFmtId="0" fontId="25" fillId="36" borderId="10" xfId="44" applyNumberFormat="1" applyFont="1" applyFill="1" applyBorder="1" applyAlignment="1" applyProtection="1">
      <alignment horizontal="center" vertical="center" wrapText="1"/>
      <protection hidden="1"/>
    </xf>
    <xf numFmtId="49" fontId="9" fillId="0" borderId="22" xfId="0" applyNumberFormat="1" applyFont="1" applyBorder="1" applyAlignment="1" applyProtection="1">
      <alignment vertical="center" wrapText="1"/>
      <protection hidden="1"/>
    </xf>
    <xf numFmtId="49" fontId="25" fillId="36" borderId="10" xfId="27" applyNumberFormat="1" applyFont="1" applyFill="1" applyBorder="1" applyAlignment="1" applyProtection="1">
      <alignment horizontal="center" vertical="center" wrapText="1"/>
      <protection hidden="1"/>
    </xf>
    <xf numFmtId="0" fontId="25" fillId="36" borderId="24" xfId="44" applyNumberFormat="1" applyFont="1" applyFill="1" applyBorder="1" applyAlignment="1" applyProtection="1">
      <alignment horizontal="center" vertical="center" wrapText="1"/>
      <protection hidden="1"/>
    </xf>
    <xf numFmtId="0" fontId="25" fillId="36" borderId="20" xfId="27" applyNumberFormat="1" applyFont="1" applyFill="1" applyBorder="1" applyAlignment="1" applyProtection="1">
      <alignment horizontal="center" vertical="center" wrapText="1"/>
      <protection hidden="1"/>
    </xf>
    <xf numFmtId="0" fontId="25" fillId="36" borderId="20" xfId="44" applyNumberFormat="1" applyFont="1" applyFill="1" applyBorder="1" applyAlignment="1" applyProtection="1">
      <alignment horizontal="center" vertical="center" wrapText="1"/>
      <protection hidden="1"/>
    </xf>
    <xf numFmtId="0" fontId="25" fillId="36" borderId="12" xfId="27" applyNumberFormat="1" applyFont="1" applyFill="1" applyBorder="1" applyAlignment="1" applyProtection="1">
      <alignment horizontal="center" vertical="center" wrapText="1"/>
      <protection hidden="1"/>
    </xf>
    <xf numFmtId="49" fontId="25" fillId="36" borderId="12" xfId="27" applyNumberFormat="1" applyFont="1" applyFill="1" applyBorder="1" applyAlignment="1" applyProtection="1">
      <alignment horizontal="center" vertical="center" wrapText="1"/>
      <protection hidden="1"/>
    </xf>
    <xf numFmtId="0" fontId="25" fillId="36" borderId="26" xfId="44" applyNumberFormat="1" applyFont="1" applyFill="1" applyBorder="1" applyAlignment="1" applyProtection="1">
      <alignment horizontal="center" vertical="center" wrapText="1"/>
      <protection hidden="1"/>
    </xf>
    <xf numFmtId="0" fontId="25" fillId="36" borderId="12" xfId="44" applyNumberFormat="1" applyFont="1" applyFill="1" applyBorder="1" applyAlignment="1" applyProtection="1">
      <alignment horizontal="center" vertical="center" wrapText="1"/>
      <protection hidden="1"/>
    </xf>
    <xf numFmtId="165" fontId="9" fillId="30" borderId="12" xfId="0" applyNumberFormat="1" applyFont="1" applyFill="1" applyBorder="1" applyAlignment="1" applyProtection="1">
      <alignment horizontal="right" vertical="center" wrapText="1"/>
      <protection hidden="1"/>
    </xf>
    <xf numFmtId="49" fontId="9" fillId="0" borderId="28" xfId="0" applyNumberFormat="1" applyFont="1" applyBorder="1" applyAlignment="1" applyProtection="1">
      <alignment vertical="center" wrapText="1"/>
      <protection hidden="1"/>
    </xf>
    <xf numFmtId="165" fontId="9" fillId="39" borderId="21" xfId="0" applyNumberFormat="1" applyFont="1" applyFill="1" applyBorder="1" applyAlignment="1" applyProtection="1">
      <alignment horizontal="right" vertical="center" wrapText="1"/>
      <protection locked="0"/>
    </xf>
    <xf numFmtId="165" fontId="9" fillId="30" borderId="30" xfId="0" applyNumberFormat="1" applyFont="1" applyFill="1" applyBorder="1" applyAlignment="1" applyProtection="1">
      <alignment horizontal="right" vertical="center" wrapText="1"/>
      <protection locked="0"/>
    </xf>
    <xf numFmtId="165" fontId="9" fillId="30" borderId="33" xfId="0" applyNumberFormat="1" applyFont="1" applyFill="1" applyBorder="1" applyAlignment="1" applyProtection="1">
      <alignment horizontal="right" vertical="center" wrapText="1"/>
      <protection locked="0"/>
    </xf>
    <xf numFmtId="165" fontId="9" fillId="30" borderId="20" xfId="0" applyNumberFormat="1" applyFont="1" applyFill="1" applyBorder="1" applyAlignment="1" applyProtection="1">
      <alignment horizontal="right" vertical="center" wrapText="1"/>
      <protection locked="0"/>
    </xf>
    <xf numFmtId="165" fontId="9" fillId="30" borderId="34" xfId="0" applyNumberFormat="1" applyFont="1" applyFill="1" applyBorder="1" applyAlignment="1" applyProtection="1">
      <alignment horizontal="right" vertical="center" wrapText="1"/>
      <protection locked="0"/>
    </xf>
    <xf numFmtId="167" fontId="9" fillId="41" borderId="34" xfId="0" applyNumberFormat="1" applyFont="1" applyFill="1" applyBorder="1" applyAlignment="1" applyProtection="1">
      <alignment horizontal="right" vertical="center" wrapText="1"/>
      <protection locked="0"/>
    </xf>
    <xf numFmtId="0" fontId="7" fillId="36" borderId="0" xfId="0" applyFont="1" applyFill="1" applyBorder="1" applyAlignment="1" applyProtection="1">
      <alignment horizontal="center" wrapText="1"/>
      <protection hidden="1"/>
    </xf>
    <xf numFmtId="0" fontId="7" fillId="37" borderId="10" xfId="0" applyFont="1" applyFill="1" applyBorder="1" applyAlignment="1" applyProtection="1">
      <alignment horizontal="center" vertical="center"/>
      <protection hidden="1"/>
    </xf>
    <xf numFmtId="0" fontId="17" fillId="37" borderId="35" xfId="0" applyFont="1" applyFill="1" applyBorder="1" applyAlignment="1" applyProtection="1">
      <alignment horizontal="justify" vertical="center" wrapText="1"/>
      <protection hidden="1"/>
    </xf>
    <xf numFmtId="0" fontId="23" fillId="42" borderId="10" xfId="0" applyNumberFormat="1" applyFont="1" applyFill="1" applyBorder="1" applyAlignment="1" applyProtection="1">
      <alignment horizontal="left" vertical="top" wrapText="1"/>
      <protection locked="0"/>
    </xf>
    <xf numFmtId="0" fontId="23" fillId="42" borderId="10" xfId="0" applyNumberFormat="1" applyFont="1" applyFill="1" applyBorder="1" applyAlignment="1" applyProtection="1">
      <alignment horizontal="left" vertical="top"/>
      <protection locked="0"/>
    </xf>
    <xf numFmtId="0" fontId="17" fillId="37" borderId="10" xfId="0" applyFont="1" applyFill="1" applyBorder="1" applyAlignment="1" applyProtection="1">
      <alignment horizontal="justify" vertical="center" wrapText="1"/>
      <protection hidden="1"/>
    </xf>
    <xf numFmtId="0" fontId="26" fillId="42" borderId="10" xfId="0" applyNumberFormat="1" applyFont="1" applyFill="1" applyBorder="1" applyAlignment="1" applyProtection="1">
      <alignment horizontal="left" vertical="top" wrapText="1"/>
      <protection locked="0"/>
    </xf>
    <xf numFmtId="0" fontId="26" fillId="42" borderId="10" xfId="0" applyNumberFormat="1" applyFont="1" applyFill="1" applyBorder="1" applyAlignment="1" applyProtection="1">
      <alignment horizontal="left" vertical="top"/>
      <protection locked="0"/>
    </xf>
    <xf numFmtId="0" fontId="7" fillId="0" borderId="0" xfId="0" applyFont="1" applyBorder="1" applyAlignment="1" applyProtection="1">
      <alignment horizontal="center" vertical="center" wrapText="1"/>
      <protection hidden="1"/>
    </xf>
    <xf numFmtId="0" fontId="7" fillId="43" borderId="10" xfId="0" applyFont="1" applyFill="1" applyBorder="1" applyAlignment="1" applyProtection="1">
      <alignment horizontal="left" vertical="center"/>
      <protection hidden="1"/>
    </xf>
    <xf numFmtId="0" fontId="20" fillId="43" borderId="10" xfId="0" applyFont="1" applyFill="1" applyBorder="1" applyAlignment="1" applyProtection="1">
      <alignment horizontal="left" vertical="center"/>
      <protection hidden="1"/>
    </xf>
    <xf numFmtId="0" fontId="21" fillId="0" borderId="10"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protection hidden="1"/>
    </xf>
    <xf numFmtId="0" fontId="19" fillId="38" borderId="10" xfId="0" applyFont="1" applyFill="1" applyBorder="1" applyAlignment="1" applyProtection="1">
      <alignment horizontal="center" vertical="center"/>
      <protection hidden="1"/>
    </xf>
    <xf numFmtId="0" fontId="22" fillId="37" borderId="10" xfId="0" applyFont="1" applyFill="1" applyBorder="1" applyAlignment="1" applyProtection="1">
      <alignment horizontal="center" vertical="center" wrapText="1"/>
      <protection hidden="1"/>
    </xf>
    <xf numFmtId="0" fontId="23" fillId="37" borderId="10" xfId="0" applyFont="1" applyFill="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4" fillId="0" borderId="36" xfId="27" applyNumberFormat="1" applyFont="1" applyFill="1" applyBorder="1" applyAlignment="1" applyProtection="1">
      <alignment horizontal="center" vertical="center" wrapText="1"/>
      <protection hidden="1"/>
    </xf>
    <xf numFmtId="0" fontId="24" fillId="0" borderId="37" xfId="27" applyNumberFormat="1" applyFont="1" applyFill="1" applyBorder="1" applyAlignment="1" applyProtection="1">
      <alignment horizontal="center" vertical="center" textRotation="90" wrapText="1"/>
      <protection hidden="1"/>
    </xf>
    <xf numFmtId="0" fontId="24" fillId="0" borderId="37" xfId="27" applyNumberFormat="1" applyFont="1" applyFill="1" applyBorder="1" applyAlignment="1" applyProtection="1">
      <alignment horizontal="center" vertical="center" wrapText="1"/>
      <protection hidden="1"/>
    </xf>
    <xf numFmtId="49" fontId="24" fillId="0" borderId="37" xfId="27" applyNumberFormat="1" applyFont="1" applyFill="1" applyBorder="1" applyAlignment="1" applyProtection="1">
      <alignment horizontal="center" vertical="center" wrapText="1"/>
      <protection hidden="1"/>
    </xf>
    <xf numFmtId="0" fontId="24" fillId="0" borderId="14" xfId="27" applyNumberFormat="1" applyFont="1" applyFill="1" applyBorder="1" applyAlignment="1" applyProtection="1">
      <alignment horizontal="center" vertical="center" wrapText="1"/>
      <protection hidden="1"/>
    </xf>
    <xf numFmtId="0" fontId="24" fillId="0" borderId="38" xfId="44" applyNumberFormat="1" applyFont="1" applyFill="1" applyBorder="1" applyAlignment="1" applyProtection="1">
      <alignment horizontal="center" vertical="center" wrapText="1"/>
      <protection hidden="1"/>
    </xf>
    <xf numFmtId="0" fontId="24" fillId="0" borderId="37" xfId="45" applyNumberFormat="1" applyFont="1" applyFill="1" applyBorder="1" applyAlignment="1" applyProtection="1">
      <alignment horizontal="center" vertical="center" wrapText="1"/>
      <protection hidden="1"/>
    </xf>
    <xf numFmtId="0" fontId="24" fillId="30" borderId="37" xfId="27" applyNumberFormat="1" applyFont="1" applyFill="1" applyBorder="1" applyAlignment="1" applyProtection="1">
      <alignment horizontal="center" vertical="center" wrapText="1"/>
      <protection hidden="1"/>
    </xf>
    <xf numFmtId="0" fontId="24" fillId="37" borderId="39" xfId="27" applyNumberFormat="1" applyFont="1" applyFill="1" applyBorder="1" applyAlignment="1" applyProtection="1">
      <alignment horizontal="center" vertical="center" wrapText="1"/>
      <protection hidden="1"/>
    </xf>
    <xf numFmtId="49" fontId="24" fillId="0" borderId="40" xfId="27" applyNumberFormat="1" applyFont="1" applyFill="1" applyBorder="1" applyAlignment="1" applyProtection="1">
      <alignment horizontal="center" vertical="center" wrapText="1"/>
      <protection hidden="1"/>
    </xf>
    <xf numFmtId="0" fontId="24" fillId="0" borderId="37" xfId="44" applyNumberFormat="1" applyFont="1" applyFill="1" applyBorder="1" applyAlignment="1" applyProtection="1">
      <alignment horizontal="center" vertical="center" wrapText="1"/>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40% - Colore4"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Euro" xfId="43"/>
    <cellStyle name="Excel_BuiltIn_40% - Colore 2" xfId="44"/>
    <cellStyle name="Excel_BuiltIn_40% - Colore 6" xfId="45"/>
    <cellStyle name="Input" xfId="46"/>
    <cellStyle name="Comma" xfId="47"/>
    <cellStyle name="Comma [0]"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BF9972"/>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299BF"/>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0</xdr:col>
      <xdr:colOff>657225</xdr:colOff>
      <xdr:row>1</xdr:row>
      <xdr:rowOff>695325</xdr:rowOff>
    </xdr:to>
    <xdr:pic>
      <xdr:nvPicPr>
        <xdr:cNvPr id="1" name="Picture 1"/>
        <xdr:cNvPicPr preferRelativeResize="1">
          <a:picLocks noChangeAspect="1"/>
        </xdr:cNvPicPr>
      </xdr:nvPicPr>
      <xdr:blipFill>
        <a:blip r:embed="rId1"/>
        <a:stretch>
          <a:fillRect/>
        </a:stretch>
      </xdr:blipFill>
      <xdr:spPr>
        <a:xfrm>
          <a:off x="76200" y="133350"/>
          <a:ext cx="581025" cy="723900"/>
        </a:xfrm>
        <a:prstGeom prst="rect">
          <a:avLst/>
        </a:prstGeom>
        <a:noFill/>
        <a:ln w="9525" cmpd="sng">
          <a:noFill/>
        </a:ln>
      </xdr:spPr>
    </xdr:pic>
    <xdr:clientData/>
  </xdr:twoCellAnchor>
  <xdr:twoCellAnchor>
    <xdr:from>
      <xdr:col>3</xdr:col>
      <xdr:colOff>3267075</xdr:colOff>
      <xdr:row>0</xdr:row>
      <xdr:rowOff>123825</xdr:rowOff>
    </xdr:from>
    <xdr:to>
      <xdr:col>4</xdr:col>
      <xdr:colOff>66675</xdr:colOff>
      <xdr:row>1</xdr:row>
      <xdr:rowOff>933450</xdr:rowOff>
    </xdr:to>
    <xdr:pic>
      <xdr:nvPicPr>
        <xdr:cNvPr id="2" name="Picture 2"/>
        <xdr:cNvPicPr preferRelativeResize="1">
          <a:picLocks noChangeAspect="1"/>
        </xdr:cNvPicPr>
      </xdr:nvPicPr>
      <xdr:blipFill>
        <a:blip r:embed="rId2"/>
        <a:stretch>
          <a:fillRect/>
        </a:stretch>
      </xdr:blipFill>
      <xdr:spPr>
        <a:xfrm>
          <a:off x="9791700" y="123825"/>
          <a:ext cx="8477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28575</xdr:rowOff>
    </xdr:from>
    <xdr:to>
      <xdr:col>0</xdr:col>
      <xdr:colOff>723900</xdr:colOff>
      <xdr:row>1</xdr:row>
      <xdr:rowOff>752475</xdr:rowOff>
    </xdr:to>
    <xdr:pic>
      <xdr:nvPicPr>
        <xdr:cNvPr id="1" name="Picture 1"/>
        <xdr:cNvPicPr preferRelativeResize="1">
          <a:picLocks noChangeAspect="1"/>
        </xdr:cNvPicPr>
      </xdr:nvPicPr>
      <xdr:blipFill>
        <a:blip r:embed="rId1"/>
        <a:stretch>
          <a:fillRect/>
        </a:stretch>
      </xdr:blipFill>
      <xdr:spPr>
        <a:xfrm>
          <a:off x="142875" y="190500"/>
          <a:ext cx="581025" cy="723900"/>
        </a:xfrm>
        <a:prstGeom prst="rect">
          <a:avLst/>
        </a:prstGeom>
        <a:noFill/>
        <a:ln w="9525" cmpd="sng">
          <a:noFill/>
        </a:ln>
      </xdr:spPr>
    </xdr:pic>
    <xdr:clientData/>
  </xdr:twoCellAnchor>
  <xdr:twoCellAnchor>
    <xdr:from>
      <xdr:col>3</xdr:col>
      <xdr:colOff>3400425</xdr:colOff>
      <xdr:row>0</xdr:row>
      <xdr:rowOff>85725</xdr:rowOff>
    </xdr:from>
    <xdr:to>
      <xdr:col>4</xdr:col>
      <xdr:colOff>114300</xdr:colOff>
      <xdr:row>1</xdr:row>
      <xdr:rowOff>895350</xdr:rowOff>
    </xdr:to>
    <xdr:pic>
      <xdr:nvPicPr>
        <xdr:cNvPr id="2" name="Picture 2"/>
        <xdr:cNvPicPr preferRelativeResize="1">
          <a:picLocks noChangeAspect="1"/>
        </xdr:cNvPicPr>
      </xdr:nvPicPr>
      <xdr:blipFill>
        <a:blip r:embed="rId2"/>
        <a:stretch>
          <a:fillRect/>
        </a:stretch>
      </xdr:blipFill>
      <xdr:spPr>
        <a:xfrm>
          <a:off x="9925050" y="85725"/>
          <a:ext cx="76200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123825</xdr:rowOff>
    </xdr:from>
    <xdr:to>
      <xdr:col>0</xdr:col>
      <xdr:colOff>714375</xdr:colOff>
      <xdr:row>1</xdr:row>
      <xdr:rowOff>676275</xdr:rowOff>
    </xdr:to>
    <xdr:pic>
      <xdr:nvPicPr>
        <xdr:cNvPr id="1" name="Picture 1"/>
        <xdr:cNvPicPr preferRelativeResize="1">
          <a:picLocks noChangeAspect="1"/>
        </xdr:cNvPicPr>
      </xdr:nvPicPr>
      <xdr:blipFill>
        <a:blip r:embed="rId1"/>
        <a:stretch>
          <a:fillRect/>
        </a:stretch>
      </xdr:blipFill>
      <xdr:spPr>
        <a:xfrm>
          <a:off x="133350" y="123825"/>
          <a:ext cx="581025" cy="714375"/>
        </a:xfrm>
        <a:prstGeom prst="rect">
          <a:avLst/>
        </a:prstGeom>
        <a:noFill/>
        <a:ln w="9525" cmpd="sng">
          <a:noFill/>
        </a:ln>
      </xdr:spPr>
    </xdr:pic>
    <xdr:clientData/>
  </xdr:twoCellAnchor>
  <xdr:twoCellAnchor>
    <xdr:from>
      <xdr:col>3</xdr:col>
      <xdr:colOff>3419475</xdr:colOff>
      <xdr:row>0</xdr:row>
      <xdr:rowOff>123825</xdr:rowOff>
    </xdr:from>
    <xdr:to>
      <xdr:col>4</xdr:col>
      <xdr:colOff>123825</xdr:colOff>
      <xdr:row>1</xdr:row>
      <xdr:rowOff>933450</xdr:rowOff>
    </xdr:to>
    <xdr:pic>
      <xdr:nvPicPr>
        <xdr:cNvPr id="2" name="Picture 2"/>
        <xdr:cNvPicPr preferRelativeResize="1">
          <a:picLocks noChangeAspect="1"/>
        </xdr:cNvPicPr>
      </xdr:nvPicPr>
      <xdr:blipFill>
        <a:blip r:embed="rId2"/>
        <a:stretch>
          <a:fillRect/>
        </a:stretch>
      </xdr:blipFill>
      <xdr:spPr>
        <a:xfrm>
          <a:off x="9944100" y="123825"/>
          <a:ext cx="75247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0</xdr:col>
      <xdr:colOff>714375</xdr:colOff>
      <xdr:row>1</xdr:row>
      <xdr:rowOff>666750</xdr:rowOff>
    </xdr:to>
    <xdr:pic>
      <xdr:nvPicPr>
        <xdr:cNvPr id="1" name="Picture 1"/>
        <xdr:cNvPicPr preferRelativeResize="1">
          <a:picLocks noChangeAspect="1"/>
        </xdr:cNvPicPr>
      </xdr:nvPicPr>
      <xdr:blipFill>
        <a:blip r:embed="rId1"/>
        <a:stretch>
          <a:fillRect/>
        </a:stretch>
      </xdr:blipFill>
      <xdr:spPr>
        <a:xfrm>
          <a:off x="133350" y="104775"/>
          <a:ext cx="581025" cy="723900"/>
        </a:xfrm>
        <a:prstGeom prst="rect">
          <a:avLst/>
        </a:prstGeom>
        <a:noFill/>
        <a:ln w="9525" cmpd="sng">
          <a:noFill/>
        </a:ln>
      </xdr:spPr>
    </xdr:pic>
    <xdr:clientData/>
  </xdr:twoCellAnchor>
  <xdr:twoCellAnchor>
    <xdr:from>
      <xdr:col>3</xdr:col>
      <xdr:colOff>3514725</xdr:colOff>
      <xdr:row>0</xdr:row>
      <xdr:rowOff>104775</xdr:rowOff>
    </xdr:from>
    <xdr:to>
      <xdr:col>4</xdr:col>
      <xdr:colOff>228600</xdr:colOff>
      <xdr:row>1</xdr:row>
      <xdr:rowOff>914400</xdr:rowOff>
    </xdr:to>
    <xdr:pic>
      <xdr:nvPicPr>
        <xdr:cNvPr id="2" name="Picture 2"/>
        <xdr:cNvPicPr preferRelativeResize="1">
          <a:picLocks noChangeAspect="1"/>
        </xdr:cNvPicPr>
      </xdr:nvPicPr>
      <xdr:blipFill>
        <a:blip r:embed="rId2"/>
        <a:stretch>
          <a:fillRect/>
        </a:stretch>
      </xdr:blipFill>
      <xdr:spPr>
        <a:xfrm>
          <a:off x="10039350" y="104775"/>
          <a:ext cx="76200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9525</xdr:rowOff>
    </xdr:from>
    <xdr:to>
      <xdr:col>2</xdr:col>
      <xdr:colOff>552450</xdr:colOff>
      <xdr:row>1</xdr:row>
      <xdr:rowOff>1057275</xdr:rowOff>
    </xdr:to>
    <xdr:pic>
      <xdr:nvPicPr>
        <xdr:cNvPr id="1" name="Picture 10"/>
        <xdr:cNvPicPr preferRelativeResize="1">
          <a:picLocks noChangeAspect="1"/>
        </xdr:cNvPicPr>
      </xdr:nvPicPr>
      <xdr:blipFill>
        <a:blip r:embed="rId1"/>
        <a:stretch>
          <a:fillRect/>
        </a:stretch>
      </xdr:blipFill>
      <xdr:spPr>
        <a:xfrm>
          <a:off x="447675" y="171450"/>
          <a:ext cx="914400" cy="1047750"/>
        </a:xfrm>
        <a:prstGeom prst="rect">
          <a:avLst/>
        </a:prstGeom>
        <a:noFill/>
        <a:ln w="9525" cmpd="sng">
          <a:noFill/>
        </a:ln>
      </xdr:spPr>
    </xdr:pic>
    <xdr:clientData/>
  </xdr:twoCellAnchor>
  <xdr:twoCellAnchor>
    <xdr:from>
      <xdr:col>21</xdr:col>
      <xdr:colOff>685800</xdr:colOff>
      <xdr:row>0</xdr:row>
      <xdr:rowOff>152400</xdr:rowOff>
    </xdr:from>
    <xdr:to>
      <xdr:col>21</xdr:col>
      <xdr:colOff>1609725</xdr:colOff>
      <xdr:row>1</xdr:row>
      <xdr:rowOff>1171575</xdr:rowOff>
    </xdr:to>
    <xdr:pic>
      <xdr:nvPicPr>
        <xdr:cNvPr id="2" name="Picture 2"/>
        <xdr:cNvPicPr preferRelativeResize="1">
          <a:picLocks noChangeAspect="1"/>
        </xdr:cNvPicPr>
      </xdr:nvPicPr>
      <xdr:blipFill>
        <a:blip r:embed="rId2"/>
        <a:stretch>
          <a:fillRect/>
        </a:stretch>
      </xdr:blipFill>
      <xdr:spPr>
        <a:xfrm>
          <a:off x="21478875" y="152400"/>
          <a:ext cx="923925" cy="1181100"/>
        </a:xfrm>
        <a:prstGeom prst="rect">
          <a:avLst/>
        </a:prstGeom>
        <a:noFill/>
        <a:ln w="9525" cmpd="sng">
          <a:noFill/>
        </a:ln>
      </xdr:spPr>
    </xdr:pic>
    <xdr:clientData/>
  </xdr:twoCellAnchor>
  <xdr:twoCellAnchor>
    <xdr:from>
      <xdr:col>17</xdr:col>
      <xdr:colOff>152400</xdr:colOff>
      <xdr:row>3</xdr:row>
      <xdr:rowOff>171450</xdr:rowOff>
    </xdr:from>
    <xdr:to>
      <xdr:col>17</xdr:col>
      <xdr:colOff>638175</xdr:colOff>
      <xdr:row>5</xdr:row>
      <xdr:rowOff>38100</xdr:rowOff>
    </xdr:to>
    <xdr:sp>
      <xdr:nvSpPr>
        <xdr:cNvPr id="3" name="Freccia a destra 1"/>
        <xdr:cNvSpPr>
          <a:spLocks/>
        </xdr:cNvSpPr>
      </xdr:nvSpPr>
      <xdr:spPr>
        <a:xfrm>
          <a:off x="16754475" y="1733550"/>
          <a:ext cx="485775" cy="276225"/>
        </a:xfrm>
        <a:prstGeom prst="rightArrow">
          <a:avLst>
            <a:gd name="adj" fmla="val 22222"/>
          </a:avLst>
        </a:prstGeom>
        <a:gradFill rotWithShape="1">
          <a:gsLst>
            <a:gs pos="0">
              <a:srgbClr val="9BC1FF"/>
            </a:gs>
            <a:gs pos="100000">
              <a:srgbClr val="3F80CD"/>
            </a:gs>
          </a:gsLst>
          <a:lin ang="5400000" scaled="1"/>
        </a:gradFill>
        <a:ln w="9360"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9525</xdr:rowOff>
    </xdr:from>
    <xdr:to>
      <xdr:col>2</xdr:col>
      <xdr:colOff>552450</xdr:colOff>
      <xdr:row>1</xdr:row>
      <xdr:rowOff>1057275</xdr:rowOff>
    </xdr:to>
    <xdr:pic>
      <xdr:nvPicPr>
        <xdr:cNvPr id="1" name="Picture 10"/>
        <xdr:cNvPicPr preferRelativeResize="1">
          <a:picLocks noChangeAspect="1"/>
        </xdr:cNvPicPr>
      </xdr:nvPicPr>
      <xdr:blipFill>
        <a:blip r:embed="rId1"/>
        <a:stretch>
          <a:fillRect/>
        </a:stretch>
      </xdr:blipFill>
      <xdr:spPr>
        <a:xfrm>
          <a:off x="447675" y="171450"/>
          <a:ext cx="914400" cy="1047750"/>
        </a:xfrm>
        <a:prstGeom prst="rect">
          <a:avLst/>
        </a:prstGeom>
        <a:noFill/>
        <a:ln w="9525" cmpd="sng">
          <a:noFill/>
        </a:ln>
      </xdr:spPr>
    </xdr:pic>
    <xdr:clientData/>
  </xdr:twoCellAnchor>
  <xdr:twoCellAnchor>
    <xdr:from>
      <xdr:col>21</xdr:col>
      <xdr:colOff>685800</xdr:colOff>
      <xdr:row>0</xdr:row>
      <xdr:rowOff>152400</xdr:rowOff>
    </xdr:from>
    <xdr:to>
      <xdr:col>21</xdr:col>
      <xdr:colOff>1609725</xdr:colOff>
      <xdr:row>1</xdr:row>
      <xdr:rowOff>1171575</xdr:rowOff>
    </xdr:to>
    <xdr:pic>
      <xdr:nvPicPr>
        <xdr:cNvPr id="2" name="Picture 2"/>
        <xdr:cNvPicPr preferRelativeResize="1">
          <a:picLocks noChangeAspect="1"/>
        </xdr:cNvPicPr>
      </xdr:nvPicPr>
      <xdr:blipFill>
        <a:blip r:embed="rId2"/>
        <a:stretch>
          <a:fillRect/>
        </a:stretch>
      </xdr:blipFill>
      <xdr:spPr>
        <a:xfrm>
          <a:off x="21269325" y="152400"/>
          <a:ext cx="923925" cy="1181100"/>
        </a:xfrm>
        <a:prstGeom prst="rect">
          <a:avLst/>
        </a:prstGeom>
        <a:noFill/>
        <a:ln w="9525" cmpd="sng">
          <a:noFill/>
        </a:ln>
      </xdr:spPr>
    </xdr:pic>
    <xdr:clientData/>
  </xdr:twoCellAnchor>
  <xdr:twoCellAnchor>
    <xdr:from>
      <xdr:col>17</xdr:col>
      <xdr:colOff>152400</xdr:colOff>
      <xdr:row>3</xdr:row>
      <xdr:rowOff>171450</xdr:rowOff>
    </xdr:from>
    <xdr:to>
      <xdr:col>17</xdr:col>
      <xdr:colOff>638175</xdr:colOff>
      <xdr:row>5</xdr:row>
      <xdr:rowOff>38100</xdr:rowOff>
    </xdr:to>
    <xdr:sp>
      <xdr:nvSpPr>
        <xdr:cNvPr id="3" name="Freccia a destra 3"/>
        <xdr:cNvSpPr>
          <a:spLocks/>
        </xdr:cNvSpPr>
      </xdr:nvSpPr>
      <xdr:spPr>
        <a:xfrm>
          <a:off x="16583025" y="1733550"/>
          <a:ext cx="485775" cy="276225"/>
        </a:xfrm>
        <a:prstGeom prst="rightArrow">
          <a:avLst>
            <a:gd name="adj" fmla="val 22083"/>
          </a:avLst>
        </a:prstGeom>
        <a:gradFill rotWithShape="1">
          <a:gsLst>
            <a:gs pos="0">
              <a:srgbClr val="9BC1FF"/>
            </a:gs>
            <a:gs pos="100000">
              <a:srgbClr val="3F80CD"/>
            </a:gs>
          </a:gsLst>
          <a:lin ang="5400000" scaled="1"/>
        </a:gradFill>
        <a:ln w="9360"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9525</xdr:rowOff>
    </xdr:from>
    <xdr:to>
      <xdr:col>2</xdr:col>
      <xdr:colOff>552450</xdr:colOff>
      <xdr:row>1</xdr:row>
      <xdr:rowOff>1057275</xdr:rowOff>
    </xdr:to>
    <xdr:pic>
      <xdr:nvPicPr>
        <xdr:cNvPr id="1" name="Picture 10"/>
        <xdr:cNvPicPr preferRelativeResize="1">
          <a:picLocks noChangeAspect="1"/>
        </xdr:cNvPicPr>
      </xdr:nvPicPr>
      <xdr:blipFill>
        <a:blip r:embed="rId1"/>
        <a:stretch>
          <a:fillRect/>
        </a:stretch>
      </xdr:blipFill>
      <xdr:spPr>
        <a:xfrm>
          <a:off x="447675" y="171450"/>
          <a:ext cx="914400" cy="1047750"/>
        </a:xfrm>
        <a:prstGeom prst="rect">
          <a:avLst/>
        </a:prstGeom>
        <a:noFill/>
        <a:ln w="9525" cmpd="sng">
          <a:noFill/>
        </a:ln>
      </xdr:spPr>
    </xdr:pic>
    <xdr:clientData/>
  </xdr:twoCellAnchor>
  <xdr:twoCellAnchor>
    <xdr:from>
      <xdr:col>21</xdr:col>
      <xdr:colOff>685800</xdr:colOff>
      <xdr:row>0</xdr:row>
      <xdr:rowOff>152400</xdr:rowOff>
    </xdr:from>
    <xdr:to>
      <xdr:col>21</xdr:col>
      <xdr:colOff>1609725</xdr:colOff>
      <xdr:row>1</xdr:row>
      <xdr:rowOff>1171575</xdr:rowOff>
    </xdr:to>
    <xdr:pic>
      <xdr:nvPicPr>
        <xdr:cNvPr id="2" name="Picture 2"/>
        <xdr:cNvPicPr preferRelativeResize="1">
          <a:picLocks noChangeAspect="1"/>
        </xdr:cNvPicPr>
      </xdr:nvPicPr>
      <xdr:blipFill>
        <a:blip r:embed="rId2"/>
        <a:stretch>
          <a:fillRect/>
        </a:stretch>
      </xdr:blipFill>
      <xdr:spPr>
        <a:xfrm>
          <a:off x="21402675" y="152400"/>
          <a:ext cx="923925" cy="1181100"/>
        </a:xfrm>
        <a:prstGeom prst="rect">
          <a:avLst/>
        </a:prstGeom>
        <a:noFill/>
        <a:ln w="9525" cmpd="sng">
          <a:noFill/>
        </a:ln>
      </xdr:spPr>
    </xdr:pic>
    <xdr:clientData/>
  </xdr:twoCellAnchor>
  <xdr:twoCellAnchor>
    <xdr:from>
      <xdr:col>17</xdr:col>
      <xdr:colOff>152400</xdr:colOff>
      <xdr:row>3</xdr:row>
      <xdr:rowOff>171450</xdr:rowOff>
    </xdr:from>
    <xdr:to>
      <xdr:col>17</xdr:col>
      <xdr:colOff>638175</xdr:colOff>
      <xdr:row>5</xdr:row>
      <xdr:rowOff>38100</xdr:rowOff>
    </xdr:to>
    <xdr:sp>
      <xdr:nvSpPr>
        <xdr:cNvPr id="3" name="Freccia a destra 3"/>
        <xdr:cNvSpPr>
          <a:spLocks/>
        </xdr:cNvSpPr>
      </xdr:nvSpPr>
      <xdr:spPr>
        <a:xfrm>
          <a:off x="16725900" y="1733550"/>
          <a:ext cx="485775" cy="276225"/>
        </a:xfrm>
        <a:prstGeom prst="rightArrow">
          <a:avLst>
            <a:gd name="adj" fmla="val 22083"/>
          </a:avLst>
        </a:prstGeom>
        <a:gradFill rotWithShape="1">
          <a:gsLst>
            <a:gs pos="0">
              <a:srgbClr val="9BC1FF"/>
            </a:gs>
            <a:gs pos="100000">
              <a:srgbClr val="3F80CD"/>
            </a:gs>
          </a:gsLst>
          <a:lin ang="5400000" scaled="1"/>
        </a:gradFill>
        <a:ln w="9360"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9525</xdr:rowOff>
    </xdr:from>
    <xdr:to>
      <xdr:col>2</xdr:col>
      <xdr:colOff>552450</xdr:colOff>
      <xdr:row>1</xdr:row>
      <xdr:rowOff>1057275</xdr:rowOff>
    </xdr:to>
    <xdr:pic>
      <xdr:nvPicPr>
        <xdr:cNvPr id="1" name="Picture 10"/>
        <xdr:cNvPicPr preferRelativeResize="1">
          <a:picLocks noChangeAspect="1"/>
        </xdr:cNvPicPr>
      </xdr:nvPicPr>
      <xdr:blipFill>
        <a:blip r:embed="rId1"/>
        <a:stretch>
          <a:fillRect/>
        </a:stretch>
      </xdr:blipFill>
      <xdr:spPr>
        <a:xfrm>
          <a:off x="581025" y="171450"/>
          <a:ext cx="914400" cy="1047750"/>
        </a:xfrm>
        <a:prstGeom prst="rect">
          <a:avLst/>
        </a:prstGeom>
        <a:noFill/>
        <a:ln w="9525" cmpd="sng">
          <a:noFill/>
        </a:ln>
      </xdr:spPr>
    </xdr:pic>
    <xdr:clientData/>
  </xdr:twoCellAnchor>
  <xdr:twoCellAnchor>
    <xdr:from>
      <xdr:col>21</xdr:col>
      <xdr:colOff>685800</xdr:colOff>
      <xdr:row>0</xdr:row>
      <xdr:rowOff>152400</xdr:rowOff>
    </xdr:from>
    <xdr:to>
      <xdr:col>21</xdr:col>
      <xdr:colOff>1619250</xdr:colOff>
      <xdr:row>1</xdr:row>
      <xdr:rowOff>1171575</xdr:rowOff>
    </xdr:to>
    <xdr:pic>
      <xdr:nvPicPr>
        <xdr:cNvPr id="2" name="Picture 2"/>
        <xdr:cNvPicPr preferRelativeResize="1">
          <a:picLocks noChangeAspect="1"/>
        </xdr:cNvPicPr>
      </xdr:nvPicPr>
      <xdr:blipFill>
        <a:blip r:embed="rId2"/>
        <a:stretch>
          <a:fillRect/>
        </a:stretch>
      </xdr:blipFill>
      <xdr:spPr>
        <a:xfrm>
          <a:off x="22117050" y="152400"/>
          <a:ext cx="933450" cy="1181100"/>
        </a:xfrm>
        <a:prstGeom prst="rect">
          <a:avLst/>
        </a:prstGeom>
        <a:noFill/>
        <a:ln w="9525" cmpd="sng">
          <a:noFill/>
        </a:ln>
      </xdr:spPr>
    </xdr:pic>
    <xdr:clientData/>
  </xdr:twoCellAnchor>
  <xdr:twoCellAnchor>
    <xdr:from>
      <xdr:col>17</xdr:col>
      <xdr:colOff>152400</xdr:colOff>
      <xdr:row>3</xdr:row>
      <xdr:rowOff>171450</xdr:rowOff>
    </xdr:from>
    <xdr:to>
      <xdr:col>17</xdr:col>
      <xdr:colOff>638175</xdr:colOff>
      <xdr:row>5</xdr:row>
      <xdr:rowOff>38100</xdr:rowOff>
    </xdr:to>
    <xdr:sp>
      <xdr:nvSpPr>
        <xdr:cNvPr id="3" name="Freccia a destra 3"/>
        <xdr:cNvSpPr>
          <a:spLocks/>
        </xdr:cNvSpPr>
      </xdr:nvSpPr>
      <xdr:spPr>
        <a:xfrm>
          <a:off x="16954500" y="1733550"/>
          <a:ext cx="485775" cy="276225"/>
        </a:xfrm>
        <a:prstGeom prst="rightArrow">
          <a:avLst>
            <a:gd name="adj" fmla="val 22083"/>
          </a:avLst>
        </a:prstGeom>
        <a:gradFill rotWithShape="1">
          <a:gsLst>
            <a:gs pos="0">
              <a:srgbClr val="9BC1FF"/>
            </a:gs>
            <a:gs pos="100000">
              <a:srgbClr val="3F80CD"/>
            </a:gs>
          </a:gsLst>
          <a:lin ang="5400000" scaled="1"/>
        </a:gradFill>
        <a:ln w="9360"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Foglio1"/>
  <dimension ref="B2:R49"/>
  <sheetViews>
    <sheetView zoomScale="75" zoomScaleNormal="7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J13" sqref="J13"/>
    </sheetView>
  </sheetViews>
  <sheetFormatPr defaultColWidth="11.421875" defaultRowHeight="12.75"/>
  <cols>
    <col min="1" max="1" width="4.28125" style="1" customWidth="1"/>
    <col min="2" max="2" width="21.7109375" style="1" customWidth="1"/>
    <col min="3" max="17" width="12.8515625" style="1" customWidth="1"/>
    <col min="18" max="16384" width="11.421875" style="1" customWidth="1"/>
  </cols>
  <sheetData>
    <row r="2" spans="3:16" ht="11.25">
      <c r="C2" s="2" t="s">
        <v>0</v>
      </c>
      <c r="D2" s="2" t="s">
        <v>1</v>
      </c>
      <c r="E2" s="2" t="s">
        <v>2</v>
      </c>
      <c r="F2" s="2" t="s">
        <v>3</v>
      </c>
      <c r="G2" s="2" t="s">
        <v>4</v>
      </c>
      <c r="H2" s="2" t="s">
        <v>5</v>
      </c>
      <c r="I2" s="2" t="s">
        <v>6</v>
      </c>
      <c r="J2" s="2" t="s">
        <v>0</v>
      </c>
      <c r="K2" s="2" t="s">
        <v>1</v>
      </c>
      <c r="L2" s="2" t="s">
        <v>2</v>
      </c>
      <c r="M2" s="2" t="s">
        <v>3</v>
      </c>
      <c r="N2" s="2" t="s">
        <v>4</v>
      </c>
      <c r="O2" s="2" t="s">
        <v>5</v>
      </c>
      <c r="P2" s="2" t="s">
        <v>6</v>
      </c>
    </row>
    <row r="3" spans="2:17" ht="12.75">
      <c r="B3" s="3" t="s">
        <v>7</v>
      </c>
      <c r="C3" s="4">
        <v>373665.91021203186</v>
      </c>
      <c r="D3" s="4">
        <v>230554.9049742327</v>
      </c>
      <c r="E3" s="4">
        <v>257561.4540379012</v>
      </c>
      <c r="F3" s="4">
        <v>568535.17</v>
      </c>
      <c r="G3" s="4">
        <v>487571</v>
      </c>
      <c r="H3" s="4">
        <v>670576</v>
      </c>
      <c r="I3" s="4">
        <v>754667</v>
      </c>
      <c r="J3" s="1" t="e">
        <f>IF(#REF!=$B3,C3,0)</f>
        <v>#REF!</v>
      </c>
      <c r="K3" s="1" t="e">
        <f>IF(#REF!=$B3,D3,0)</f>
        <v>#REF!</v>
      </c>
      <c r="L3" s="1" t="e">
        <f>IF(#REF!=$B3,E3,0)</f>
        <v>#REF!</v>
      </c>
      <c r="M3" s="1" t="e">
        <f>IF(#REF!=$B3,F3,0)</f>
        <v>#REF!</v>
      </c>
      <c r="N3" s="1" t="e">
        <f>IF(#REF!=$B3,G3,0)</f>
        <v>#REF!</v>
      </c>
      <c r="O3" s="1" t="e">
        <f>IF(#REF!=$B3,H3,0)</f>
        <v>#REF!</v>
      </c>
      <c r="P3" s="1" t="e">
        <f>IF(#REF!=$B3,I3,0)</f>
        <v>#REF!</v>
      </c>
      <c r="Q3" s="3"/>
    </row>
    <row r="4" spans="2:17" ht="12.75">
      <c r="B4" s="3" t="s">
        <v>8</v>
      </c>
      <c r="C4" s="4">
        <v>303538.162698247</v>
      </c>
      <c r="D4" s="4">
        <v>179764.15654325066</v>
      </c>
      <c r="E4" s="4">
        <v>210466.11251406366</v>
      </c>
      <c r="F4" s="4">
        <v>439876.87</v>
      </c>
      <c r="G4" s="4">
        <v>371896</v>
      </c>
      <c r="H4" s="4">
        <v>660832</v>
      </c>
      <c r="I4" s="4">
        <v>542025</v>
      </c>
      <c r="J4" s="1" t="e">
        <f>IF(#REF!=$B4,C4,0)</f>
        <v>#REF!</v>
      </c>
      <c r="K4" s="1" t="e">
        <f>IF(#REF!=$B4,D4,0)</f>
        <v>#REF!</v>
      </c>
      <c r="L4" s="1" t="e">
        <f>IF(#REF!=$B4,E4,0)</f>
        <v>#REF!</v>
      </c>
      <c r="M4" s="1" t="e">
        <f>IF(#REF!=$B4,F4,0)</f>
        <v>#REF!</v>
      </c>
      <c r="N4" s="1" t="e">
        <f>IF(#REF!=$B4,G4,0)</f>
        <v>#REF!</v>
      </c>
      <c r="O4" s="1" t="e">
        <f>IF(#REF!=$B4,H4,0)</f>
        <v>#REF!</v>
      </c>
      <c r="P4" s="1" t="e">
        <f>IF(#REF!=$B4,I4,0)</f>
        <v>#REF!</v>
      </c>
      <c r="Q4" s="3"/>
    </row>
    <row r="5" spans="2:17" ht="12.75">
      <c r="B5" s="3" t="s">
        <v>9</v>
      </c>
      <c r="C5" s="4">
        <v>535189.2095213685</v>
      </c>
      <c r="D5" s="4">
        <v>345921.9795510056</v>
      </c>
      <c r="E5" s="4">
        <v>367467.3452485702</v>
      </c>
      <c r="F5" s="4">
        <v>754004.52</v>
      </c>
      <c r="G5" s="4">
        <v>700394</v>
      </c>
      <c r="H5" s="4">
        <v>890237</v>
      </c>
      <c r="I5" s="4">
        <v>1197851</v>
      </c>
      <c r="J5" s="1" t="e">
        <f>IF(#REF!=$B5,C5,0)</f>
        <v>#REF!</v>
      </c>
      <c r="K5" s="1" t="e">
        <f>IF(#REF!=$B5,D5,0)</f>
        <v>#REF!</v>
      </c>
      <c r="L5" s="1" t="e">
        <f>IF(#REF!=$B5,E5,0)</f>
        <v>#REF!</v>
      </c>
      <c r="M5" s="1" t="e">
        <f>IF(#REF!=$B5,F5,0)</f>
        <v>#REF!</v>
      </c>
      <c r="N5" s="1" t="e">
        <f>IF(#REF!=$B5,G5,0)</f>
        <v>#REF!</v>
      </c>
      <c r="O5" s="1" t="e">
        <f>IF(#REF!=$B5,H5,0)</f>
        <v>#REF!</v>
      </c>
      <c r="P5" s="1" t="e">
        <f>IF(#REF!=$B5,I5,0)</f>
        <v>#REF!</v>
      </c>
      <c r="Q5" s="3"/>
    </row>
    <row r="6" spans="2:17" ht="12.75">
      <c r="B6" s="3" t="s">
        <v>10</v>
      </c>
      <c r="C6" s="4">
        <v>261059.05925642597</v>
      </c>
      <c r="D6" s="4">
        <v>175625.15335615014</v>
      </c>
      <c r="E6" s="4">
        <v>180500.0410069707</v>
      </c>
      <c r="F6" s="4">
        <v>337586.58</v>
      </c>
      <c r="G6" s="4">
        <v>320225</v>
      </c>
      <c r="H6" s="4">
        <v>507783</v>
      </c>
      <c r="I6" s="4">
        <v>507564</v>
      </c>
      <c r="J6" s="1" t="e">
        <f>IF(#REF!=$B6,C6,0)</f>
        <v>#REF!</v>
      </c>
      <c r="K6" s="1" t="e">
        <f>IF(#REF!=$B6,D6,0)</f>
        <v>#REF!</v>
      </c>
      <c r="L6" s="1" t="e">
        <f>IF(#REF!=$B6,E6,0)</f>
        <v>#REF!</v>
      </c>
      <c r="M6" s="1" t="e">
        <f>IF(#REF!=$B6,F6,0)</f>
        <v>#REF!</v>
      </c>
      <c r="N6" s="1" t="e">
        <f>IF(#REF!=$B6,G6,0)</f>
        <v>#REF!</v>
      </c>
      <c r="O6" s="1" t="e">
        <f>IF(#REF!=$B6,H6,0)</f>
        <v>#REF!</v>
      </c>
      <c r="P6" s="1" t="e">
        <f>IF(#REF!=$B6,I6,0)</f>
        <v>#REF!</v>
      </c>
      <c r="Q6" s="3"/>
    </row>
    <row r="7" spans="2:17" ht="12.75">
      <c r="B7" s="3" t="s">
        <v>11</v>
      </c>
      <c r="C7" s="4">
        <v>949402.1219138895</v>
      </c>
      <c r="D7" s="4">
        <v>686226.0370595049</v>
      </c>
      <c r="E7" s="4">
        <v>826571.2764649962</v>
      </c>
      <c r="F7" s="4">
        <v>1211944.12</v>
      </c>
      <c r="G7" s="4">
        <v>1451965</v>
      </c>
      <c r="H7" s="4">
        <v>2730772</v>
      </c>
      <c r="I7" s="4">
        <v>2011288</v>
      </c>
      <c r="J7" s="1" t="e">
        <f>IF(#REF!=$B7,C7,0)</f>
        <v>#REF!</v>
      </c>
      <c r="K7" s="1" t="e">
        <f>IF(#REF!=$B7,D7,0)</f>
        <v>#REF!</v>
      </c>
      <c r="L7" s="1" t="e">
        <f>IF(#REF!=$B7,E7,0)</f>
        <v>#REF!</v>
      </c>
      <c r="M7" s="1" t="e">
        <f>IF(#REF!=$B7,F7,0)</f>
        <v>#REF!</v>
      </c>
      <c r="N7" s="1" t="e">
        <f>IF(#REF!=$B7,G7,0)</f>
        <v>#REF!</v>
      </c>
      <c r="O7" s="1" t="e">
        <f>IF(#REF!=$B7,H7,0)</f>
        <v>#REF!</v>
      </c>
      <c r="P7" s="1" t="e">
        <f>IF(#REF!=$B7,I7,0)</f>
        <v>#REF!</v>
      </c>
      <c r="Q7" s="3"/>
    </row>
    <row r="8" spans="2:17" ht="12.75">
      <c r="B8" s="3" t="s">
        <v>12</v>
      </c>
      <c r="C8" s="4">
        <v>208791.99689095153</v>
      </c>
      <c r="D8" s="4">
        <v>112301.2475158266</v>
      </c>
      <c r="E8" s="4">
        <v>143676.46422656917</v>
      </c>
      <c r="F8" s="4">
        <v>255817.82</v>
      </c>
      <c r="G8" s="4">
        <v>276681</v>
      </c>
      <c r="H8" s="4">
        <v>315926</v>
      </c>
      <c r="I8" s="4">
        <v>523859</v>
      </c>
      <c r="J8" s="1" t="e">
        <f>IF(#REF!=$B8,C8,0)</f>
        <v>#REF!</v>
      </c>
      <c r="K8" s="1" t="e">
        <f>IF(#REF!=$B8,D8,0)</f>
        <v>#REF!</v>
      </c>
      <c r="L8" s="1" t="e">
        <f>IF(#REF!=$B8,E8,0)</f>
        <v>#REF!</v>
      </c>
      <c r="M8" s="1" t="e">
        <f>IF(#REF!=$B8,F8,0)</f>
        <v>#REF!</v>
      </c>
      <c r="N8" s="1" t="e">
        <f>IF(#REF!=$B8,G8,0)</f>
        <v>#REF!</v>
      </c>
      <c r="O8" s="1" t="e">
        <f>IF(#REF!=$B8,H8,0)</f>
        <v>#REF!</v>
      </c>
      <c r="P8" s="1" t="e">
        <f>IF(#REF!=$B8,I8,0)</f>
        <v>#REF!</v>
      </c>
      <c r="Q8" s="3"/>
    </row>
    <row r="9" spans="2:17" ht="12.75">
      <c r="B9" s="3" t="s">
        <v>13</v>
      </c>
      <c r="C9" s="4">
        <v>275047.76527558384</v>
      </c>
      <c r="D9" s="4">
        <v>157761.06734471867</v>
      </c>
      <c r="E9" s="4">
        <v>189081.09308435104</v>
      </c>
      <c r="F9" s="4">
        <v>363012.88</v>
      </c>
      <c r="G9" s="4">
        <v>378629</v>
      </c>
      <c r="H9" s="4">
        <v>440331</v>
      </c>
      <c r="I9" s="4">
        <v>648346</v>
      </c>
      <c r="J9" s="1" t="e">
        <f>IF(#REF!=$B9,C9,0)</f>
        <v>#REF!</v>
      </c>
      <c r="K9" s="1" t="e">
        <f>IF(#REF!=$B9,D9,0)</f>
        <v>#REF!</v>
      </c>
      <c r="L9" s="1" t="e">
        <f>IF(#REF!=$B9,E9,0)</f>
        <v>#REF!</v>
      </c>
      <c r="M9" s="1" t="e">
        <f>IF(#REF!=$B9,F9,0)</f>
        <v>#REF!</v>
      </c>
      <c r="N9" s="1" t="e">
        <f>IF(#REF!=$B9,G9,0)</f>
        <v>#REF!</v>
      </c>
      <c r="O9" s="1" t="e">
        <f>IF(#REF!=$B9,H9,0)</f>
        <v>#REF!</v>
      </c>
      <c r="P9" s="1" t="e">
        <f>IF(#REF!=$B9,I9,0)</f>
        <v>#REF!</v>
      </c>
      <c r="Q9" s="3"/>
    </row>
    <row r="10" spans="2:17" ht="12.75">
      <c r="B10" s="3" t="s">
        <v>14</v>
      </c>
      <c r="C10" s="4">
        <v>289398.06405160285</v>
      </c>
      <c r="D10" s="4">
        <v>157371.87427522574</v>
      </c>
      <c r="E10" s="4">
        <v>199480.97659053933</v>
      </c>
      <c r="F10" s="4">
        <v>358306.93</v>
      </c>
      <c r="G10" s="4">
        <v>390921</v>
      </c>
      <c r="H10" s="4">
        <v>516855</v>
      </c>
      <c r="I10" s="4">
        <v>639263</v>
      </c>
      <c r="J10" s="1" t="e">
        <f>IF(#REF!=$B10,C10,0)</f>
        <v>#REF!</v>
      </c>
      <c r="K10" s="1" t="e">
        <f>IF(#REF!=$B10,D10,0)</f>
        <v>#REF!</v>
      </c>
      <c r="L10" s="1" t="e">
        <f>IF(#REF!=$B10,E10,0)</f>
        <v>#REF!</v>
      </c>
      <c r="M10" s="1" t="e">
        <f>IF(#REF!=$B10,F10,0)</f>
        <v>#REF!</v>
      </c>
      <c r="N10" s="1" t="e">
        <f>IF(#REF!=$B10,G10,0)</f>
        <v>#REF!</v>
      </c>
      <c r="O10" s="1" t="e">
        <f>IF(#REF!=$B10,H10,0)</f>
        <v>#REF!</v>
      </c>
      <c r="P10" s="1" t="e">
        <f>IF(#REF!=$B10,I10,0)</f>
        <v>#REF!</v>
      </c>
      <c r="Q10" s="3"/>
    </row>
    <row r="11" spans="2:17" ht="12.75">
      <c r="B11" s="3" t="s">
        <v>15</v>
      </c>
      <c r="C11" s="4">
        <v>250295.88701903354</v>
      </c>
      <c r="D11" s="4">
        <v>144933.54363621958</v>
      </c>
      <c r="E11" s="4">
        <v>172789.34456097044</v>
      </c>
      <c r="F11" s="4">
        <v>316103.1</v>
      </c>
      <c r="G11" s="4">
        <v>324321</v>
      </c>
      <c r="H11" s="4">
        <v>481407</v>
      </c>
      <c r="I11" s="4">
        <v>484323</v>
      </c>
      <c r="J11" s="1" t="e">
        <f>IF(#REF!=$B11,C11,0)</f>
        <v>#REF!</v>
      </c>
      <c r="K11" s="1" t="e">
        <f>IF(#REF!=$B11,D11,0)</f>
        <v>#REF!</v>
      </c>
      <c r="L11" s="1" t="e">
        <f>IF(#REF!=$B11,E11,0)</f>
        <v>#REF!</v>
      </c>
      <c r="M11" s="1" t="e">
        <f>IF(#REF!=$B11,F11,0)</f>
        <v>#REF!</v>
      </c>
      <c r="N11" s="1" t="e">
        <f>IF(#REF!=$B11,G11,0)</f>
        <v>#REF!</v>
      </c>
      <c r="O11" s="1" t="e">
        <f>IF(#REF!=$B11,H11,0)</f>
        <v>#REF!</v>
      </c>
      <c r="P11" s="1" t="e">
        <f>IF(#REF!=$B11,I11,0)</f>
        <v>#REF!</v>
      </c>
      <c r="Q11" s="3"/>
    </row>
    <row r="12" spans="2:17" ht="12.75">
      <c r="B12" s="3" t="s">
        <v>16</v>
      </c>
      <c r="C12" s="4">
        <v>341271.191647969</v>
      </c>
      <c r="D12" s="4">
        <v>215383.72409173864</v>
      </c>
      <c r="E12" s="4">
        <v>236395.64984665604</v>
      </c>
      <c r="F12" s="4">
        <v>425177.74</v>
      </c>
      <c r="G12" s="4">
        <v>417802</v>
      </c>
      <c r="H12" s="4">
        <v>697960</v>
      </c>
      <c r="I12" s="4">
        <v>637393</v>
      </c>
      <c r="J12" s="1" t="e">
        <f>IF(#REF!=$B12,C12,0)</f>
        <v>#REF!</v>
      </c>
      <c r="K12" s="1" t="e">
        <f>IF(#REF!=$B12,D12,0)</f>
        <v>#REF!</v>
      </c>
      <c r="L12" s="1" t="e">
        <f>IF(#REF!=$B12,E12,0)</f>
        <v>#REF!</v>
      </c>
      <c r="M12" s="1" t="e">
        <f>IF(#REF!=$B12,F12,0)</f>
        <v>#REF!</v>
      </c>
      <c r="N12" s="1" t="e">
        <f>IF(#REF!=$B12,G12,0)</f>
        <v>#REF!</v>
      </c>
      <c r="O12" s="1" t="e">
        <f>IF(#REF!=$B12,H12,0)</f>
        <v>#REF!</v>
      </c>
      <c r="P12" s="1" t="e">
        <f>IF(#REF!=$B12,I12,0)</f>
        <v>#REF!</v>
      </c>
      <c r="Q12" s="3"/>
    </row>
    <row r="13" spans="2:17" ht="12.75">
      <c r="B13" s="3" t="s">
        <v>17</v>
      </c>
      <c r="C13" s="4">
        <v>257676.26485692064</v>
      </c>
      <c r="D13" s="4">
        <v>174788.38216045854</v>
      </c>
      <c r="E13" s="4">
        <v>178720.84455731185</v>
      </c>
      <c r="F13" s="4">
        <v>304901.45</v>
      </c>
      <c r="G13" s="4">
        <v>295256</v>
      </c>
      <c r="H13" s="4">
        <v>562131</v>
      </c>
      <c r="I13" s="4">
        <v>489665</v>
      </c>
      <c r="J13" s="1" t="e">
        <f>IF(#REF!=$B13,C13,0)</f>
        <v>#REF!</v>
      </c>
      <c r="K13" s="1" t="e">
        <f>IF(#REF!=$B13,D13,0)</f>
        <v>#REF!</v>
      </c>
      <c r="L13" s="1" t="e">
        <f>IF(#REF!=$B13,E13,0)</f>
        <v>#REF!</v>
      </c>
      <c r="M13" s="1" t="e">
        <f>IF(#REF!=$B13,F13,0)</f>
        <v>#REF!</v>
      </c>
      <c r="N13" s="1" t="e">
        <f>IF(#REF!=$B13,G13,0)</f>
        <v>#REF!</v>
      </c>
      <c r="O13" s="1" t="e">
        <f>IF(#REF!=$B13,H13,0)</f>
        <v>#REF!</v>
      </c>
      <c r="P13" s="1" t="e">
        <f>IF(#REF!=$B13,I13,0)</f>
        <v>#REF!</v>
      </c>
      <c r="Q13" s="3"/>
    </row>
    <row r="14" spans="2:17" ht="12.75">
      <c r="B14" s="3" t="s">
        <v>18</v>
      </c>
      <c r="C14" s="4">
        <v>344590.1783841689</v>
      </c>
      <c r="D14" s="4">
        <v>227275.12002355006</v>
      </c>
      <c r="E14" s="4">
        <v>239255.75647005223</v>
      </c>
      <c r="F14" s="4">
        <v>431790.32</v>
      </c>
      <c r="G14" s="4">
        <v>415679</v>
      </c>
      <c r="H14" s="4">
        <v>781541</v>
      </c>
      <c r="I14" s="4">
        <v>582096</v>
      </c>
      <c r="J14" s="1" t="e">
        <f>IF(#REF!=$B14,C14,0)</f>
        <v>#REF!</v>
      </c>
      <c r="K14" s="1" t="e">
        <f>IF(#REF!=$B14,D14,0)</f>
        <v>#REF!</v>
      </c>
      <c r="L14" s="1" t="e">
        <f>IF(#REF!=$B14,E14,0)</f>
        <v>#REF!</v>
      </c>
      <c r="M14" s="1" t="e">
        <f>IF(#REF!=$B14,F14,0)</f>
        <v>#REF!</v>
      </c>
      <c r="N14" s="1" t="e">
        <f>IF(#REF!=$B14,G14,0)</f>
        <v>#REF!</v>
      </c>
      <c r="O14" s="1" t="e">
        <f>IF(#REF!=$B14,H14,0)</f>
        <v>#REF!</v>
      </c>
      <c r="P14" s="1" t="e">
        <f>IF(#REF!=$B14,I14,0)</f>
        <v>#REF!</v>
      </c>
      <c r="Q14" s="3"/>
    </row>
    <row r="15" spans="2:17" ht="12.75">
      <c r="B15" s="3" t="s">
        <v>19</v>
      </c>
      <c r="C15" s="4">
        <v>335846.5105686293</v>
      </c>
      <c r="D15" s="4">
        <v>257824.21628215862</v>
      </c>
      <c r="E15" s="4">
        <v>284411.4362274925</v>
      </c>
      <c r="F15" s="4">
        <v>448341.72</v>
      </c>
      <c r="G15" s="4">
        <v>589002</v>
      </c>
      <c r="H15" s="4">
        <v>813041</v>
      </c>
      <c r="I15" s="4">
        <v>765353</v>
      </c>
      <c r="J15" s="1" t="e">
        <f>IF(#REF!=$B15,C15,0)</f>
        <v>#REF!</v>
      </c>
      <c r="K15" s="1" t="e">
        <f>IF(#REF!=$B15,D15,0)</f>
        <v>#REF!</v>
      </c>
      <c r="L15" s="1" t="e">
        <f>IF(#REF!=$B15,E15,0)</f>
        <v>#REF!</v>
      </c>
      <c r="M15" s="1" t="e">
        <f>IF(#REF!=$B15,F15,0)</f>
        <v>#REF!</v>
      </c>
      <c r="N15" s="1" t="e">
        <f>IF(#REF!=$B15,G15,0)</f>
        <v>#REF!</v>
      </c>
      <c r="O15" s="1" t="e">
        <f>IF(#REF!=$B15,H15,0)</f>
        <v>#REF!</v>
      </c>
      <c r="P15" s="1" t="e">
        <f>IF(#REF!=$B15,I15,0)</f>
        <v>#REF!</v>
      </c>
      <c r="Q15" s="3"/>
    </row>
    <row r="16" spans="2:17" ht="12.75">
      <c r="B16" s="3" t="s">
        <v>20</v>
      </c>
      <c r="C16" s="4">
        <v>321980.1323293614</v>
      </c>
      <c r="D16" s="4">
        <v>214922.6898200889</v>
      </c>
      <c r="E16" s="4">
        <v>223536.88346825057</v>
      </c>
      <c r="F16" s="4">
        <v>404688.81</v>
      </c>
      <c r="G16" s="4">
        <v>442802</v>
      </c>
      <c r="H16" s="4">
        <v>725680</v>
      </c>
      <c r="I16" s="4">
        <v>534278</v>
      </c>
      <c r="J16" s="1" t="e">
        <f>IF(#REF!=$B16,C16,0)</f>
        <v>#REF!</v>
      </c>
      <c r="K16" s="1" t="e">
        <f>IF(#REF!=$B16,D16,0)</f>
        <v>#REF!</v>
      </c>
      <c r="L16" s="1" t="e">
        <f>IF(#REF!=$B16,E16,0)</f>
        <v>#REF!</v>
      </c>
      <c r="M16" s="1" t="e">
        <f>IF(#REF!=$B16,F16,0)</f>
        <v>#REF!</v>
      </c>
      <c r="N16" s="1" t="e">
        <f>IF(#REF!=$B16,G16,0)</f>
        <v>#REF!</v>
      </c>
      <c r="O16" s="1" t="e">
        <f>IF(#REF!=$B16,H16,0)</f>
        <v>#REF!</v>
      </c>
      <c r="P16" s="1" t="e">
        <f>IF(#REF!=$B16,I16,0)</f>
        <v>#REF!</v>
      </c>
      <c r="Q16" s="3"/>
    </row>
    <row r="17" spans="2:17" ht="12.75">
      <c r="B17" s="3" t="s">
        <v>21</v>
      </c>
      <c r="C17" s="4">
        <v>395706.8818146868</v>
      </c>
      <c r="D17" s="4">
        <v>258965.19198598608</v>
      </c>
      <c r="E17" s="4">
        <v>273761.57855882245</v>
      </c>
      <c r="F17" s="4">
        <v>508417.13</v>
      </c>
      <c r="G17" s="4">
        <v>566115</v>
      </c>
      <c r="H17" s="4">
        <v>798089</v>
      </c>
      <c r="I17" s="4">
        <v>763483</v>
      </c>
      <c r="J17" s="1" t="e">
        <f>IF(#REF!=$B17,C17,0)</f>
        <v>#REF!</v>
      </c>
      <c r="K17" s="1" t="e">
        <f>IF(#REF!=$B17,D17,0)</f>
        <v>#REF!</v>
      </c>
      <c r="L17" s="1" t="e">
        <f>IF(#REF!=$B17,E17,0)</f>
        <v>#REF!</v>
      </c>
      <c r="M17" s="1" t="e">
        <f>IF(#REF!=$B17,F17,0)</f>
        <v>#REF!</v>
      </c>
      <c r="N17" s="1" t="e">
        <f>IF(#REF!=$B17,G17,0)</f>
        <v>#REF!</v>
      </c>
      <c r="O17" s="1" t="e">
        <f>IF(#REF!=$B17,H17,0)</f>
        <v>#REF!</v>
      </c>
      <c r="P17" s="1" t="e">
        <f>IF(#REF!=$B17,I17,0)</f>
        <v>#REF!</v>
      </c>
      <c r="Q17" s="3"/>
    </row>
    <row r="18" spans="2:17" ht="12.75">
      <c r="B18" s="3" t="s">
        <v>22</v>
      </c>
      <c r="C18" s="4">
        <v>407212.86597890296</v>
      </c>
      <c r="D18" s="4">
        <v>270018.432935048</v>
      </c>
      <c r="E18" s="4">
        <v>282556.29443350015</v>
      </c>
      <c r="F18" s="4">
        <v>531388.64</v>
      </c>
      <c r="G18" s="4">
        <v>565044</v>
      </c>
      <c r="H18" s="4">
        <v>891245</v>
      </c>
      <c r="I18" s="4">
        <v>697500</v>
      </c>
      <c r="J18" s="1" t="e">
        <f>IF(#REF!=$B18,C18,0)</f>
        <v>#REF!</v>
      </c>
      <c r="K18" s="1" t="e">
        <f>IF(#REF!=$B18,D18,0)</f>
        <v>#REF!</v>
      </c>
      <c r="L18" s="1" t="e">
        <f>IF(#REF!=$B18,E18,0)</f>
        <v>#REF!</v>
      </c>
      <c r="M18" s="1" t="e">
        <f>IF(#REF!=$B18,F18,0)</f>
        <v>#REF!</v>
      </c>
      <c r="N18" s="1" t="e">
        <f>IF(#REF!=$B18,G18,0)</f>
        <v>#REF!</v>
      </c>
      <c r="O18" s="1" t="e">
        <f>IF(#REF!=$B18,H18,0)</f>
        <v>#REF!</v>
      </c>
      <c r="P18" s="1" t="e">
        <f>IF(#REF!=$B18,I18,0)</f>
        <v>#REF!</v>
      </c>
      <c r="Q18" s="3"/>
    </row>
    <row r="19" spans="2:17" ht="12.75">
      <c r="B19" s="3" t="s">
        <v>23</v>
      </c>
      <c r="C19" s="4">
        <v>363640.8960089489</v>
      </c>
      <c r="D19" s="4">
        <v>213033.55714584765</v>
      </c>
      <c r="E19" s="4">
        <v>249643.56296118104</v>
      </c>
      <c r="F19" s="4">
        <v>458167.14</v>
      </c>
      <c r="G19" s="4">
        <v>486617</v>
      </c>
      <c r="H19" s="4">
        <v>554319</v>
      </c>
      <c r="I19" s="4">
        <v>860454</v>
      </c>
      <c r="J19" s="1" t="e">
        <f>IF(#REF!=$B19,C19,0)</f>
        <v>#REF!</v>
      </c>
      <c r="K19" s="1" t="e">
        <f>IF(#REF!=$B19,D19,0)</f>
        <v>#REF!</v>
      </c>
      <c r="L19" s="1" t="e">
        <f>IF(#REF!=$B19,E19,0)</f>
        <v>#REF!</v>
      </c>
      <c r="M19" s="1" t="e">
        <f>IF(#REF!=$B19,F19,0)</f>
        <v>#REF!</v>
      </c>
      <c r="N19" s="1" t="e">
        <f>IF(#REF!=$B19,G19,0)</f>
        <v>#REF!</v>
      </c>
      <c r="O19" s="1" t="e">
        <f>IF(#REF!=$B19,H19,0)</f>
        <v>#REF!</v>
      </c>
      <c r="P19" s="1" t="e">
        <f>IF(#REF!=$B19,I19,0)</f>
        <v>#REF!</v>
      </c>
      <c r="Q19" s="3"/>
    </row>
    <row r="20" spans="2:17" ht="12.75">
      <c r="B20" s="3" t="s">
        <v>24</v>
      </c>
      <c r="C20" s="4">
        <v>193575.96186339718</v>
      </c>
      <c r="D20" s="4">
        <v>152510.3867717937</v>
      </c>
      <c r="E20" s="4">
        <v>134189.16528419137</v>
      </c>
      <c r="F20" s="4">
        <v>303998.8</v>
      </c>
      <c r="G20" s="4">
        <v>234823</v>
      </c>
      <c r="H20" s="4">
        <v>364562</v>
      </c>
      <c r="I20" s="4">
        <v>310148</v>
      </c>
      <c r="J20" s="1" t="e">
        <f>IF(#REF!=$B20,C20,0)</f>
        <v>#REF!</v>
      </c>
      <c r="K20" s="1" t="e">
        <f>IF(#REF!=$B20,D20,0)</f>
        <v>#REF!</v>
      </c>
      <c r="L20" s="1" t="e">
        <f>IF(#REF!=$B20,E20,0)</f>
        <v>#REF!</v>
      </c>
      <c r="M20" s="1" t="e">
        <f>IF(#REF!=$B20,F20,0)</f>
        <v>#REF!</v>
      </c>
      <c r="N20" s="1" t="e">
        <f>IF(#REF!=$B20,G20,0)</f>
        <v>#REF!</v>
      </c>
      <c r="O20" s="1" t="e">
        <f>IF(#REF!=$B20,H20,0)</f>
        <v>#REF!</v>
      </c>
      <c r="P20" s="1" t="e">
        <f>IF(#REF!=$B20,I20,0)</f>
        <v>#REF!</v>
      </c>
      <c r="Q20" s="3"/>
    </row>
    <row r="21" spans="2:17" ht="12.75">
      <c r="B21" s="3" t="s">
        <v>25</v>
      </c>
      <c r="C21" s="4">
        <v>336600.04853384756</v>
      </c>
      <c r="D21" s="4">
        <v>182855.88268175395</v>
      </c>
      <c r="E21" s="4">
        <v>231327.218106904</v>
      </c>
      <c r="F21" s="4">
        <v>491075.16</v>
      </c>
      <c r="G21" s="4">
        <v>455527</v>
      </c>
      <c r="H21" s="4">
        <v>573807</v>
      </c>
      <c r="I21" s="4">
        <v>704445</v>
      </c>
      <c r="J21" s="1" t="e">
        <f>IF(#REF!=$B21,C21,0)</f>
        <v>#REF!</v>
      </c>
      <c r="K21" s="1" t="e">
        <f>IF(#REF!=$B21,D21,0)</f>
        <v>#REF!</v>
      </c>
      <c r="L21" s="1" t="e">
        <f>IF(#REF!=$B21,E21,0)</f>
        <v>#REF!</v>
      </c>
      <c r="M21" s="1" t="e">
        <f>IF(#REF!=$B21,F21,0)</f>
        <v>#REF!</v>
      </c>
      <c r="N21" s="1" t="e">
        <f>IF(#REF!=$B21,G21,0)</f>
        <v>#REF!</v>
      </c>
      <c r="O21" s="1" t="e">
        <f>IF(#REF!=$B21,H21,0)</f>
        <v>#REF!</v>
      </c>
      <c r="P21" s="1" t="e">
        <f>IF(#REF!=$B21,I21,0)</f>
        <v>#REF!</v>
      </c>
      <c r="Q21" s="3"/>
    </row>
    <row r="22" spans="2:17" ht="12.75">
      <c r="B22" s="3" t="s">
        <v>26</v>
      </c>
      <c r="C22" s="4">
        <v>391098.6292434661</v>
      </c>
      <c r="D22" s="4">
        <v>216949.6863670891</v>
      </c>
      <c r="E22" s="4">
        <v>269324.47042053845</v>
      </c>
      <c r="F22" s="4">
        <v>562750.27</v>
      </c>
      <c r="G22" s="4">
        <v>510873</v>
      </c>
      <c r="H22" s="4">
        <v>701236</v>
      </c>
      <c r="I22" s="4">
        <v>872475</v>
      </c>
      <c r="J22" s="1" t="e">
        <f>IF(#REF!=$B22,C22,0)</f>
        <v>#REF!</v>
      </c>
      <c r="K22" s="1" t="e">
        <f>IF(#REF!=$B22,D22,0)</f>
        <v>#REF!</v>
      </c>
      <c r="L22" s="1" t="e">
        <f>IF(#REF!=$B22,E22,0)</f>
        <v>#REF!</v>
      </c>
      <c r="M22" s="1" t="e">
        <f>IF(#REF!=$B22,F22,0)</f>
        <v>#REF!</v>
      </c>
      <c r="N22" s="1" t="e">
        <f>IF(#REF!=$B22,G22,0)</f>
        <v>#REF!</v>
      </c>
      <c r="O22" s="1" t="e">
        <f>IF(#REF!=$B22,H22,0)</f>
        <v>#REF!</v>
      </c>
      <c r="P22" s="1" t="e">
        <f>IF(#REF!=$B22,I22,0)</f>
        <v>#REF!</v>
      </c>
      <c r="Q22" s="3"/>
    </row>
    <row r="23" spans="2:17" ht="12.75">
      <c r="B23" s="3" t="s">
        <v>27</v>
      </c>
      <c r="C23" s="4">
        <v>158037.79663252365</v>
      </c>
      <c r="D23" s="4">
        <v>101472.50574825847</v>
      </c>
      <c r="E23" s="4">
        <v>109035.6064113922</v>
      </c>
      <c r="F23" s="4">
        <v>209933.75</v>
      </c>
      <c r="G23" s="4">
        <v>216704</v>
      </c>
      <c r="H23" s="4">
        <v>305846</v>
      </c>
      <c r="I23" s="4">
        <v>312552</v>
      </c>
      <c r="J23" s="1" t="e">
        <f>IF(#REF!=$B23,C23,0)</f>
        <v>#REF!</v>
      </c>
      <c r="K23" s="1" t="e">
        <f>IF(#REF!=$B23,D23,0)</f>
        <v>#REF!</v>
      </c>
      <c r="L23" s="1" t="e">
        <f>IF(#REF!=$B23,E23,0)</f>
        <v>#REF!</v>
      </c>
      <c r="M23" s="1" t="e">
        <f>IF(#REF!=$B23,F23,0)</f>
        <v>#REF!</v>
      </c>
      <c r="N23" s="1" t="e">
        <f>IF(#REF!=$B23,G23,0)</f>
        <v>#REF!</v>
      </c>
      <c r="O23" s="1" t="e">
        <f>IF(#REF!=$B23,H23,0)</f>
        <v>#REF!</v>
      </c>
      <c r="P23" s="1" t="e">
        <f>IF(#REF!=$B23,I23,0)</f>
        <v>#REF!</v>
      </c>
      <c r="Q23" s="3"/>
    </row>
    <row r="24" spans="2:17" ht="12.75">
      <c r="B24" s="3" t="s">
        <v>28</v>
      </c>
      <c r="C24" s="4">
        <v>438701.1289834397</v>
      </c>
      <c r="D24" s="4">
        <v>331941.74170286796</v>
      </c>
      <c r="E24" s="4">
        <v>303316.27622448665</v>
      </c>
      <c r="F24" s="4">
        <v>587874.98</v>
      </c>
      <c r="G24" s="4">
        <v>557165</v>
      </c>
      <c r="H24" s="4">
        <v>795569</v>
      </c>
      <c r="I24" s="4">
        <v>771497</v>
      </c>
      <c r="J24" s="1" t="e">
        <f>IF(#REF!=$B24,C24,0)</f>
        <v>#REF!</v>
      </c>
      <c r="K24" s="1" t="e">
        <f>IF(#REF!=$B24,D24,0)</f>
        <v>#REF!</v>
      </c>
      <c r="L24" s="1" t="e">
        <f>IF(#REF!=$B24,E24,0)</f>
        <v>#REF!</v>
      </c>
      <c r="M24" s="1" t="e">
        <f>IF(#REF!=$B24,F24,0)</f>
        <v>#REF!</v>
      </c>
      <c r="N24" s="1" t="e">
        <f>IF(#REF!=$B24,G24,0)</f>
        <v>#REF!</v>
      </c>
      <c r="O24" s="1" t="e">
        <f>IF(#REF!=$B24,H24,0)</f>
        <v>#REF!</v>
      </c>
      <c r="P24" s="1" t="e">
        <f>IF(#REF!=$B24,I24,0)</f>
        <v>#REF!</v>
      </c>
      <c r="Q24" s="3"/>
    </row>
    <row r="25" spans="2:17" ht="12.75">
      <c r="B25" s="3" t="s">
        <v>29</v>
      </c>
      <c r="C25" s="4">
        <v>251168.2756039731</v>
      </c>
      <c r="D25" s="4">
        <v>197858.17992915545</v>
      </c>
      <c r="E25" s="4">
        <v>174007.46111406334</v>
      </c>
      <c r="F25" s="4">
        <v>357061.42</v>
      </c>
      <c r="G25" s="4">
        <v>312156</v>
      </c>
      <c r="H25" s="4">
        <v>501567</v>
      </c>
      <c r="I25" s="4">
        <v>433833</v>
      </c>
      <c r="J25" s="1" t="e">
        <f>IF(#REF!=$B25,C25,0)</f>
        <v>#REF!</v>
      </c>
      <c r="K25" s="1" t="e">
        <f>IF(#REF!=$B25,D25,0)</f>
        <v>#REF!</v>
      </c>
      <c r="L25" s="1" t="e">
        <f>IF(#REF!=$B25,E25,0)</f>
        <v>#REF!</v>
      </c>
      <c r="M25" s="1" t="e">
        <f>IF(#REF!=$B25,F25,0)</f>
        <v>#REF!</v>
      </c>
      <c r="N25" s="1" t="e">
        <f>IF(#REF!=$B25,G25,0)</f>
        <v>#REF!</v>
      </c>
      <c r="O25" s="1" t="e">
        <f>IF(#REF!=$B25,H25,0)</f>
        <v>#REF!</v>
      </c>
      <c r="P25" s="1" t="e">
        <f>IF(#REF!=$B25,I25,0)</f>
        <v>#REF!</v>
      </c>
      <c r="Q25" s="3"/>
    </row>
    <row r="26" spans="2:17" ht="12.75">
      <c r="B26" s="3" t="s">
        <v>30</v>
      </c>
      <c r="C26" s="4">
        <v>196071.4461404173</v>
      </c>
      <c r="D26" s="4">
        <v>162574.5607857023</v>
      </c>
      <c r="E26" s="4">
        <v>136172.16780129695</v>
      </c>
      <c r="F26" s="4">
        <v>265704.43</v>
      </c>
      <c r="G26" s="4">
        <v>239800</v>
      </c>
      <c r="H26" s="4">
        <v>388502</v>
      </c>
      <c r="I26" s="4">
        <v>333122</v>
      </c>
      <c r="J26" s="1" t="e">
        <f>IF(#REF!=$B26,C26,0)</f>
        <v>#REF!</v>
      </c>
      <c r="K26" s="1" t="e">
        <f>IF(#REF!=$B26,D26,0)</f>
        <v>#REF!</v>
      </c>
      <c r="L26" s="1" t="e">
        <f>IF(#REF!=$B26,E26,0)</f>
        <v>#REF!</v>
      </c>
      <c r="M26" s="1" t="e">
        <f>IF(#REF!=$B26,F26,0)</f>
        <v>#REF!</v>
      </c>
      <c r="N26" s="1" t="e">
        <f>IF(#REF!=$B26,G26,0)</f>
        <v>#REF!</v>
      </c>
      <c r="O26" s="1" t="e">
        <f>IF(#REF!=$B26,H26,0)</f>
        <v>#REF!</v>
      </c>
      <c r="P26" s="1" t="e">
        <f>IF(#REF!=$B26,I26,0)</f>
        <v>#REF!</v>
      </c>
      <c r="Q26" s="3"/>
    </row>
    <row r="27" spans="2:17" ht="12.75">
      <c r="B27" s="3" t="s">
        <v>31</v>
      </c>
      <c r="C27" s="4">
        <v>316801.7815371058</v>
      </c>
      <c r="D27" s="4">
        <v>228429.52804575476</v>
      </c>
      <c r="E27" s="4">
        <v>219044.03294228343</v>
      </c>
      <c r="F27" s="4">
        <v>462907.41</v>
      </c>
      <c r="G27" s="4">
        <v>402465</v>
      </c>
      <c r="H27" s="4">
        <v>624712</v>
      </c>
      <c r="I27" s="4">
        <v>612549</v>
      </c>
      <c r="J27" s="1" t="e">
        <f>IF(#REF!=$B27,C27,0)</f>
        <v>#REF!</v>
      </c>
      <c r="K27" s="1" t="e">
        <f>IF(#REF!=$B27,D27,0)</f>
        <v>#REF!</v>
      </c>
      <c r="L27" s="1" t="e">
        <f>IF(#REF!=$B27,E27,0)</f>
        <v>#REF!</v>
      </c>
      <c r="M27" s="1" t="e">
        <f>IF(#REF!=$B27,F27,0)</f>
        <v>#REF!</v>
      </c>
      <c r="N27" s="1" t="e">
        <f>IF(#REF!=$B27,G27,0)</f>
        <v>#REF!</v>
      </c>
      <c r="O27" s="1" t="e">
        <f>IF(#REF!=$B27,H27,0)</f>
        <v>#REF!</v>
      </c>
      <c r="P27" s="1" t="e">
        <f>IF(#REF!=$B27,I27,0)</f>
        <v>#REF!</v>
      </c>
      <c r="Q27" s="3"/>
    </row>
    <row r="28" spans="2:17" ht="12.75">
      <c r="B28" s="3" t="s">
        <v>32</v>
      </c>
      <c r="C28" s="4">
        <v>358197.31405846484</v>
      </c>
      <c r="D28" s="4">
        <v>243532.2578173126</v>
      </c>
      <c r="E28" s="4">
        <v>246237.21842755552</v>
      </c>
      <c r="F28" s="4">
        <v>486879.08</v>
      </c>
      <c r="G28" s="4">
        <v>495021</v>
      </c>
      <c r="H28" s="4">
        <v>519879</v>
      </c>
      <c r="I28" s="4">
        <v>817979</v>
      </c>
      <c r="J28" s="1" t="e">
        <f>IF(#REF!=$B28,C28,0)</f>
        <v>#REF!</v>
      </c>
      <c r="K28" s="1" t="e">
        <f>IF(#REF!=$B28,D28,0)</f>
        <v>#REF!</v>
      </c>
      <c r="L28" s="1" t="e">
        <f>IF(#REF!=$B28,E28,0)</f>
        <v>#REF!</v>
      </c>
      <c r="M28" s="1" t="e">
        <f>IF(#REF!=$B28,F28,0)</f>
        <v>#REF!</v>
      </c>
      <c r="N28" s="1" t="e">
        <f>IF(#REF!=$B28,G28,0)</f>
        <v>#REF!</v>
      </c>
      <c r="O28" s="1" t="e">
        <f>IF(#REF!=$B28,H28,0)</f>
        <v>#REF!</v>
      </c>
      <c r="P28" s="1" t="e">
        <f>IF(#REF!=$B28,I28,0)</f>
        <v>#REF!</v>
      </c>
      <c r="Q28" s="3"/>
    </row>
    <row r="29" spans="2:17" ht="12.75">
      <c r="B29" s="3" t="s">
        <v>33</v>
      </c>
      <c r="C29" s="4">
        <v>553924.3777774131</v>
      </c>
      <c r="D29" s="4">
        <v>343342.6969758371</v>
      </c>
      <c r="E29" s="4">
        <v>383250.25647601683</v>
      </c>
      <c r="F29" s="4">
        <v>771207.51</v>
      </c>
      <c r="G29" s="4">
        <v>754204</v>
      </c>
      <c r="H29" s="4">
        <v>1123927</v>
      </c>
      <c r="I29" s="4">
        <v>1039971</v>
      </c>
      <c r="J29" s="1" t="e">
        <f>IF(#REF!=$B29,C29,0)</f>
        <v>#REF!</v>
      </c>
      <c r="K29" s="1" t="e">
        <f>IF(#REF!=$B29,D29,0)</f>
        <v>#REF!</v>
      </c>
      <c r="L29" s="1" t="e">
        <f>IF(#REF!=$B29,E29,0)</f>
        <v>#REF!</v>
      </c>
      <c r="M29" s="1" t="e">
        <f>IF(#REF!=$B29,F29,0)</f>
        <v>#REF!</v>
      </c>
      <c r="N29" s="1" t="e">
        <f>IF(#REF!=$B29,G29,0)</f>
        <v>#REF!</v>
      </c>
      <c r="O29" s="1" t="e">
        <f>IF(#REF!=$B29,H29,0)</f>
        <v>#REF!</v>
      </c>
      <c r="P29" s="1" t="e">
        <f>IF(#REF!=$B29,I29,0)</f>
        <v>#REF!</v>
      </c>
      <c r="Q29" s="3"/>
    </row>
    <row r="30" spans="2:17" ht="12.75">
      <c r="B30" s="3" t="s">
        <v>34</v>
      </c>
      <c r="C30" s="4">
        <v>244615.5925556255</v>
      </c>
      <c r="D30" s="4">
        <v>220216.0226668056</v>
      </c>
      <c r="E30" s="4">
        <v>170232.0114334697</v>
      </c>
      <c r="F30" s="4">
        <v>327413.67</v>
      </c>
      <c r="G30" s="4">
        <v>278481</v>
      </c>
      <c r="H30" s="4">
        <v>534327</v>
      </c>
      <c r="I30" s="4">
        <v>372926</v>
      </c>
      <c r="J30" s="1" t="e">
        <f>IF(#REF!=$B30,C30,0)</f>
        <v>#REF!</v>
      </c>
      <c r="K30" s="1" t="e">
        <f>IF(#REF!=$B30,D30,0)</f>
        <v>#REF!</v>
      </c>
      <c r="L30" s="1" t="e">
        <f>IF(#REF!=$B30,E30,0)</f>
        <v>#REF!</v>
      </c>
      <c r="M30" s="1" t="e">
        <f>IF(#REF!=$B30,F30,0)</f>
        <v>#REF!</v>
      </c>
      <c r="N30" s="1" t="e">
        <f>IF(#REF!=$B30,G30,0)</f>
        <v>#REF!</v>
      </c>
      <c r="O30" s="1" t="e">
        <f>IF(#REF!=$B30,H30,0)</f>
        <v>#REF!</v>
      </c>
      <c r="P30" s="1" t="e">
        <f>IF(#REF!=$B30,I30,0)</f>
        <v>#REF!</v>
      </c>
      <c r="Q30" s="3"/>
    </row>
    <row r="31" spans="2:17" ht="12.75">
      <c r="B31" s="3" t="s">
        <v>35</v>
      </c>
      <c r="C31" s="4">
        <v>207796.60815306706</v>
      </c>
      <c r="D31" s="4">
        <v>221148.11260182358</v>
      </c>
      <c r="E31" s="4">
        <v>145151.60919187183</v>
      </c>
      <c r="F31" s="4">
        <v>277547.95</v>
      </c>
      <c r="G31" s="4">
        <v>213513</v>
      </c>
      <c r="H31" s="4">
        <v>457131</v>
      </c>
      <c r="I31" s="4">
        <v>260460</v>
      </c>
      <c r="J31" s="1" t="e">
        <f>IF(#REF!=$B31,C31,0)</f>
        <v>#REF!</v>
      </c>
      <c r="K31" s="1" t="e">
        <f>IF(#REF!=$B31,D31,0)</f>
        <v>#REF!</v>
      </c>
      <c r="L31" s="1" t="e">
        <f>IF(#REF!=$B31,E31,0)</f>
        <v>#REF!</v>
      </c>
      <c r="M31" s="1" t="e">
        <f>IF(#REF!=$B31,F31,0)</f>
        <v>#REF!</v>
      </c>
      <c r="N31" s="1" t="e">
        <f>IF(#REF!=$B31,G31,0)</f>
        <v>#REF!</v>
      </c>
      <c r="O31" s="1" t="e">
        <f>IF(#REF!=$B31,H31,0)</f>
        <v>#REF!</v>
      </c>
      <c r="P31" s="1" t="e">
        <f>IF(#REF!=$B31,I31,0)</f>
        <v>#REF!</v>
      </c>
      <c r="Q31" s="3"/>
    </row>
    <row r="32" spans="2:18" ht="12.75">
      <c r="B32" s="3" t="s">
        <v>36</v>
      </c>
      <c r="C32" s="4">
        <v>657468.6937942974</v>
      </c>
      <c r="D32" s="4">
        <v>399477.9030952292</v>
      </c>
      <c r="E32" s="4">
        <v>456096.8274015957</v>
      </c>
      <c r="F32" s="4">
        <v>795979.39</v>
      </c>
      <c r="G32" s="4">
        <v>820019</v>
      </c>
      <c r="H32" s="4">
        <v>1433217</v>
      </c>
      <c r="I32" s="4">
        <v>1217619</v>
      </c>
      <c r="J32" s="1" t="e">
        <f>IF(#REF!=$B32,C32,0)</f>
        <v>#REF!</v>
      </c>
      <c r="K32" s="1" t="e">
        <f>IF(#REF!=$B32,D32,0)</f>
        <v>#REF!</v>
      </c>
      <c r="L32" s="1" t="e">
        <f>IF(#REF!=$B32,E32,0)</f>
        <v>#REF!</v>
      </c>
      <c r="M32" s="1" t="e">
        <f>IF(#REF!=$B32,F32,0)</f>
        <v>#REF!</v>
      </c>
      <c r="N32" s="1" t="e">
        <f>IF(#REF!=$B32,G32,0)</f>
        <v>#REF!</v>
      </c>
      <c r="O32" s="1" t="e">
        <f>IF(#REF!=$B32,H32,0)</f>
        <v>#REF!</v>
      </c>
      <c r="P32" s="1" t="e">
        <f>IF(#REF!=$B32,I32,0)</f>
        <v>#REF!</v>
      </c>
      <c r="Q32" s="5"/>
      <c r="R32" s="6"/>
    </row>
    <row r="33" spans="2:18" ht="12.75">
      <c r="B33" s="3" t="s">
        <v>37</v>
      </c>
      <c r="C33" s="4">
        <v>343583.7713088206</v>
      </c>
      <c r="D33" s="4">
        <v>221793.01633571758</v>
      </c>
      <c r="E33" s="4">
        <v>238533.57075501946</v>
      </c>
      <c r="F33" s="4">
        <v>444527.56</v>
      </c>
      <c r="G33" s="4">
        <v>431135</v>
      </c>
      <c r="H33" s="4">
        <v>812957</v>
      </c>
      <c r="I33" s="4">
        <v>572479</v>
      </c>
      <c r="J33" s="1" t="e">
        <f>IF(#REF!=$B33,C33,0)</f>
        <v>#REF!</v>
      </c>
      <c r="K33" s="1" t="e">
        <f>IF(#REF!=$B33,D33,0)</f>
        <v>#REF!</v>
      </c>
      <c r="L33" s="1" t="e">
        <f>IF(#REF!=$B33,E33,0)</f>
        <v>#REF!</v>
      </c>
      <c r="M33" s="1" t="e">
        <f>IF(#REF!=$B33,F33,0)</f>
        <v>#REF!</v>
      </c>
      <c r="N33" s="1" t="e">
        <f>IF(#REF!=$B33,G33,0)</f>
        <v>#REF!</v>
      </c>
      <c r="O33" s="1" t="e">
        <f>IF(#REF!=$B33,H33,0)</f>
        <v>#REF!</v>
      </c>
      <c r="P33" s="1" t="e">
        <f>IF(#REF!=$B33,I33,0)</f>
        <v>#REF!</v>
      </c>
      <c r="Q33" s="5"/>
      <c r="R33" s="6"/>
    </row>
    <row r="34" spans="2:18" ht="12.75">
      <c r="B34" s="3" t="s">
        <v>38</v>
      </c>
      <c r="C34" s="4">
        <v>360691.5615681849</v>
      </c>
      <c r="D34" s="4">
        <v>229795.63695994974</v>
      </c>
      <c r="E34" s="4">
        <v>249728.79996475</v>
      </c>
      <c r="F34" s="4">
        <v>449114.22</v>
      </c>
      <c r="G34" s="4">
        <v>459569</v>
      </c>
      <c r="H34" s="4">
        <v>758944</v>
      </c>
      <c r="I34" s="4">
        <v>626975</v>
      </c>
      <c r="J34" s="1" t="e">
        <f>IF(#REF!=$B34,C34,0)</f>
        <v>#REF!</v>
      </c>
      <c r="K34" s="1" t="e">
        <f>IF(#REF!=$B34,D34,0)</f>
        <v>#REF!</v>
      </c>
      <c r="L34" s="1" t="e">
        <f>IF(#REF!=$B34,E34,0)</f>
        <v>#REF!</v>
      </c>
      <c r="M34" s="1" t="e">
        <f>IF(#REF!=$B34,F34,0)</f>
        <v>#REF!</v>
      </c>
      <c r="N34" s="1" t="e">
        <f>IF(#REF!=$B34,G34,0)</f>
        <v>#REF!</v>
      </c>
      <c r="O34" s="1" t="e">
        <f>IF(#REF!=$B34,H34,0)</f>
        <v>#REF!</v>
      </c>
      <c r="P34" s="1" t="e">
        <f>IF(#REF!=$B34,I34,0)</f>
        <v>#REF!</v>
      </c>
      <c r="Q34" s="5"/>
      <c r="R34" s="6"/>
    </row>
    <row r="35" spans="2:18" ht="12.75">
      <c r="B35" s="3" t="s">
        <v>39</v>
      </c>
      <c r="C35" s="4">
        <v>193534.9954064659</v>
      </c>
      <c r="D35" s="4">
        <v>136043.19462985382</v>
      </c>
      <c r="E35" s="4">
        <v>134715.26804673523</v>
      </c>
      <c r="F35" s="4">
        <v>240274.46</v>
      </c>
      <c r="G35" s="4">
        <v>235896</v>
      </c>
      <c r="H35" s="4">
        <v>455955</v>
      </c>
      <c r="I35" s="4">
        <v>302134</v>
      </c>
      <c r="J35" s="1" t="e">
        <f>IF(#REF!=$B35,C35,0)</f>
        <v>#REF!</v>
      </c>
      <c r="K35" s="1" t="e">
        <f>IF(#REF!=$B35,D35,0)</f>
        <v>#REF!</v>
      </c>
      <c r="L35" s="1" t="e">
        <f>IF(#REF!=$B35,E35,0)</f>
        <v>#REF!</v>
      </c>
      <c r="M35" s="1" t="e">
        <f>IF(#REF!=$B35,F35,0)</f>
        <v>#REF!</v>
      </c>
      <c r="N35" s="1" t="e">
        <f>IF(#REF!=$B35,G35,0)</f>
        <v>#REF!</v>
      </c>
      <c r="O35" s="1" t="e">
        <f>IF(#REF!=$B35,H35,0)</f>
        <v>#REF!</v>
      </c>
      <c r="P35" s="1" t="e">
        <f>IF(#REF!=$B35,I35,0)</f>
        <v>#REF!</v>
      </c>
      <c r="Q35" s="5"/>
      <c r="R35" s="6"/>
    </row>
    <row r="36" spans="2:18" ht="12.75">
      <c r="B36" s="3" t="s">
        <v>40</v>
      </c>
      <c r="C36" s="4">
        <v>238679.97777346766</v>
      </c>
      <c r="D36" s="4">
        <v>153558.211189927</v>
      </c>
      <c r="E36" s="4">
        <v>165736.92277875985</v>
      </c>
      <c r="F36" s="4">
        <v>298641.9</v>
      </c>
      <c r="G36" s="4">
        <v>300773</v>
      </c>
      <c r="H36" s="4">
        <v>578511</v>
      </c>
      <c r="I36" s="4">
        <v>393495</v>
      </c>
      <c r="J36" s="1" t="e">
        <f>IF(#REF!=$B36,C36,0)</f>
        <v>#REF!</v>
      </c>
      <c r="K36" s="1" t="e">
        <f>IF(#REF!=$B36,D36,0)</f>
        <v>#REF!</v>
      </c>
      <c r="L36" s="1" t="e">
        <f>IF(#REF!=$B36,E36,0)</f>
        <v>#REF!</v>
      </c>
      <c r="M36" s="1" t="e">
        <f>IF(#REF!=$B36,F36,0)</f>
        <v>#REF!</v>
      </c>
      <c r="N36" s="1" t="e">
        <f>IF(#REF!=$B36,G36,0)</f>
        <v>#REF!</v>
      </c>
      <c r="O36" s="1" t="e">
        <f>IF(#REF!=$B36,H36,0)</f>
        <v>#REF!</v>
      </c>
      <c r="P36" s="1" t="e">
        <f>IF(#REF!=$B36,I36,0)</f>
        <v>#REF!</v>
      </c>
      <c r="Q36" s="5"/>
      <c r="R36" s="6"/>
    </row>
    <row r="37" spans="2:18" ht="12.75">
      <c r="B37" s="3" t="s">
        <v>41</v>
      </c>
      <c r="C37" s="4">
        <v>286841.1616521388</v>
      </c>
      <c r="D37" s="4">
        <v>174959.9787654384</v>
      </c>
      <c r="E37" s="4">
        <v>198786.40509284707</v>
      </c>
      <c r="F37" s="4">
        <v>360839.75</v>
      </c>
      <c r="G37" s="4">
        <v>369765</v>
      </c>
      <c r="H37" s="4">
        <v>632944</v>
      </c>
      <c r="I37" s="4">
        <v>497947</v>
      </c>
      <c r="J37" s="1" t="e">
        <f>IF(#REF!=$B37,C37,0)</f>
        <v>#REF!</v>
      </c>
      <c r="K37" s="1" t="e">
        <f>IF(#REF!=$B37,D37,0)</f>
        <v>#REF!</v>
      </c>
      <c r="L37" s="1" t="e">
        <f>IF(#REF!=$B37,E37,0)</f>
        <v>#REF!</v>
      </c>
      <c r="M37" s="1" t="e">
        <f>IF(#REF!=$B37,F37,0)</f>
        <v>#REF!</v>
      </c>
      <c r="N37" s="1" t="e">
        <f>IF(#REF!=$B37,G37,0)</f>
        <v>#REF!</v>
      </c>
      <c r="O37" s="1" t="e">
        <f>IF(#REF!=$B37,H37,0)</f>
        <v>#REF!</v>
      </c>
      <c r="P37" s="1" t="e">
        <f>IF(#REF!=$B37,I37,0)</f>
        <v>#REF!</v>
      </c>
      <c r="Q37" s="5"/>
      <c r="R37" s="6"/>
    </row>
    <row r="38" spans="2:18" ht="12.75">
      <c r="B38" s="3" t="s">
        <v>42</v>
      </c>
      <c r="C38" s="4">
        <v>215718.22757184628</v>
      </c>
      <c r="D38" s="4">
        <v>144822.445371841</v>
      </c>
      <c r="E38" s="4">
        <v>149887.65352372333</v>
      </c>
      <c r="F38" s="4">
        <v>273027.53</v>
      </c>
      <c r="G38" s="4">
        <v>269052</v>
      </c>
      <c r="H38" s="4">
        <v>504171</v>
      </c>
      <c r="I38" s="4">
        <v>341403</v>
      </c>
      <c r="J38" s="1" t="e">
        <f>IF(#REF!=$B38,C38,0)</f>
        <v>#REF!</v>
      </c>
      <c r="K38" s="1" t="e">
        <f>IF(#REF!=$B38,D38,0)</f>
        <v>#REF!</v>
      </c>
      <c r="L38" s="1" t="e">
        <f>IF(#REF!=$B38,E38,0)</f>
        <v>#REF!</v>
      </c>
      <c r="M38" s="1" t="e">
        <f>IF(#REF!=$B38,F38,0)</f>
        <v>#REF!</v>
      </c>
      <c r="N38" s="1" t="e">
        <f>IF(#REF!=$B38,G38,0)</f>
        <v>#REF!</v>
      </c>
      <c r="O38" s="1" t="e">
        <f>IF(#REF!=$B38,H38,0)</f>
        <v>#REF!</v>
      </c>
      <c r="P38" s="1" t="e">
        <f>IF(#REF!=$B38,I38,0)</f>
        <v>#REF!</v>
      </c>
      <c r="Q38" s="5"/>
      <c r="R38" s="6"/>
    </row>
    <row r="39" spans="2:18" ht="12.75">
      <c r="B39" s="3" t="s">
        <v>43</v>
      </c>
      <c r="C39" s="4">
        <v>182383.5365308073</v>
      </c>
      <c r="D39" s="4">
        <v>122302.03309572514</v>
      </c>
      <c r="E39" s="4">
        <v>126868.10182135609</v>
      </c>
      <c r="F39" s="4">
        <v>231770.66</v>
      </c>
      <c r="G39" s="4">
        <v>224781</v>
      </c>
      <c r="H39" s="4">
        <v>463515</v>
      </c>
      <c r="I39" s="4">
        <v>254049</v>
      </c>
      <c r="J39" s="1" t="e">
        <f>IF(#REF!=$B39,C39,0)</f>
        <v>#REF!</v>
      </c>
      <c r="K39" s="1" t="e">
        <f>IF(#REF!=$B39,D39,0)</f>
        <v>#REF!</v>
      </c>
      <c r="L39" s="1" t="e">
        <f>IF(#REF!=$B39,E39,0)</f>
        <v>#REF!</v>
      </c>
      <c r="M39" s="1" t="e">
        <f>IF(#REF!=$B39,F39,0)</f>
        <v>#REF!</v>
      </c>
      <c r="N39" s="1" t="e">
        <f>IF(#REF!=$B39,G39,0)</f>
        <v>#REF!</v>
      </c>
      <c r="O39" s="1" t="e">
        <f>IF(#REF!=$B39,H39,0)</f>
        <v>#REF!</v>
      </c>
      <c r="P39" s="1" t="e">
        <f>IF(#REF!=$B39,I39,0)</f>
        <v>#REF!</v>
      </c>
      <c r="Q39" s="5"/>
      <c r="R39" s="6"/>
    </row>
    <row r="40" spans="2:18" ht="12.75">
      <c r="B40" s="3" t="s">
        <v>44</v>
      </c>
      <c r="C40" s="4">
        <v>283892.32367299806</v>
      </c>
      <c r="D40" s="4">
        <v>170280.4693088705</v>
      </c>
      <c r="E40" s="4">
        <v>196180.1777974252</v>
      </c>
      <c r="F40" s="4">
        <v>374070.36</v>
      </c>
      <c r="G40" s="4">
        <v>376129</v>
      </c>
      <c r="H40" s="4">
        <v>598672</v>
      </c>
      <c r="I40" s="4">
        <v>535881</v>
      </c>
      <c r="J40" s="1" t="e">
        <f>IF(#REF!=$B40,C40,0)</f>
        <v>#REF!</v>
      </c>
      <c r="K40" s="1" t="e">
        <f>IF(#REF!=$B40,D40,0)</f>
        <v>#REF!</v>
      </c>
      <c r="L40" s="1" t="e">
        <f>IF(#REF!=$B40,E40,0)</f>
        <v>#REF!</v>
      </c>
      <c r="M40" s="1" t="e">
        <f>IF(#REF!=$B40,F40,0)</f>
        <v>#REF!</v>
      </c>
      <c r="N40" s="1" t="e">
        <f>IF(#REF!=$B40,G40,0)</f>
        <v>#REF!</v>
      </c>
      <c r="O40" s="1" t="e">
        <f>IF(#REF!=$B40,H40,0)</f>
        <v>#REF!</v>
      </c>
      <c r="P40" s="1" t="e">
        <f>IF(#REF!=$B40,I40,0)</f>
        <v>#REF!</v>
      </c>
      <c r="Q40" s="5"/>
      <c r="R40" s="6"/>
    </row>
    <row r="41" spans="2:18" ht="12.75">
      <c r="B41" s="3" t="s">
        <v>45</v>
      </c>
      <c r="C41" s="4">
        <v>340493.51019745466</v>
      </c>
      <c r="D41" s="4">
        <v>220873.93366527447</v>
      </c>
      <c r="E41" s="4">
        <v>236107.11542352868</v>
      </c>
      <c r="F41" s="4">
        <v>447095.18</v>
      </c>
      <c r="G41" s="4">
        <v>433698</v>
      </c>
      <c r="H41" s="4">
        <v>774233</v>
      </c>
      <c r="I41" s="4">
        <v>534278</v>
      </c>
      <c r="J41" s="1" t="e">
        <f>IF(#REF!=$B41,C41,0)</f>
        <v>#REF!</v>
      </c>
      <c r="K41" s="1" t="e">
        <f>IF(#REF!=$B41,D41,0)</f>
        <v>#REF!</v>
      </c>
      <c r="L41" s="1" t="e">
        <f>IF(#REF!=$B41,E41,0)</f>
        <v>#REF!</v>
      </c>
      <c r="M41" s="1" t="e">
        <f>IF(#REF!=$B41,F41,0)</f>
        <v>#REF!</v>
      </c>
      <c r="N41" s="1" t="e">
        <f>IF(#REF!=$B41,G41,0)</f>
        <v>#REF!</v>
      </c>
      <c r="O41" s="1" t="e">
        <f>IF(#REF!=$B41,H41,0)</f>
        <v>#REF!</v>
      </c>
      <c r="P41" s="1" t="e">
        <f>IF(#REF!=$B41,I41,0)</f>
        <v>#REF!</v>
      </c>
      <c r="Q41" s="5"/>
      <c r="R41" s="6"/>
    </row>
    <row r="42" spans="2:18" ht="12.75">
      <c r="B42" s="3" t="s">
        <v>46</v>
      </c>
      <c r="C42" s="4">
        <v>252048.8409548444</v>
      </c>
      <c r="D42" s="4">
        <v>187905.47824977423</v>
      </c>
      <c r="E42" s="4">
        <v>174531.8412098604</v>
      </c>
      <c r="F42" s="4">
        <v>320464.87</v>
      </c>
      <c r="G42" s="4">
        <v>321185</v>
      </c>
      <c r="H42" s="4">
        <v>482415</v>
      </c>
      <c r="I42" s="4">
        <v>465089</v>
      </c>
      <c r="J42" s="1" t="e">
        <f>IF(#REF!=$B42,C42,0)</f>
        <v>#REF!</v>
      </c>
      <c r="K42" s="1" t="e">
        <f>IF(#REF!=$B42,D42,0)</f>
        <v>#REF!</v>
      </c>
      <c r="L42" s="1" t="e">
        <f>IF(#REF!=$B42,E42,0)</f>
        <v>#REF!</v>
      </c>
      <c r="M42" s="1" t="e">
        <f>IF(#REF!=$B42,F42,0)</f>
        <v>#REF!</v>
      </c>
      <c r="N42" s="1" t="e">
        <f>IF(#REF!=$B42,G42,0)</f>
        <v>#REF!</v>
      </c>
      <c r="O42" s="1" t="e">
        <f>IF(#REF!=$B42,H42,0)</f>
        <v>#REF!</v>
      </c>
      <c r="P42" s="1" t="e">
        <f>IF(#REF!=$B42,I42,0)</f>
        <v>#REF!</v>
      </c>
      <c r="Q42" s="5"/>
      <c r="R42" s="6"/>
    </row>
    <row r="43" spans="2:18" ht="12.75">
      <c r="B43" s="3" t="s">
        <v>47</v>
      </c>
      <c r="C43" s="4">
        <v>299262.50038288964</v>
      </c>
      <c r="D43" s="4">
        <v>199185.30706701905</v>
      </c>
      <c r="E43" s="4">
        <v>206717.8253910896</v>
      </c>
      <c r="F43" s="4">
        <v>379872.22</v>
      </c>
      <c r="G43" s="4">
        <v>397535</v>
      </c>
      <c r="H43" s="4">
        <v>515763</v>
      </c>
      <c r="I43" s="4">
        <v>630715</v>
      </c>
      <c r="J43" s="1" t="e">
        <f>IF(#REF!=$B43,C43,0)</f>
        <v>#REF!</v>
      </c>
      <c r="K43" s="1" t="e">
        <f>IF(#REF!=$B43,D43,0)</f>
        <v>#REF!</v>
      </c>
      <c r="L43" s="1" t="e">
        <f>IF(#REF!=$B43,E43,0)</f>
        <v>#REF!</v>
      </c>
      <c r="M43" s="1" t="e">
        <f>IF(#REF!=$B43,F43,0)</f>
        <v>#REF!</v>
      </c>
      <c r="N43" s="1" t="e">
        <f>IF(#REF!=$B43,G43,0)</f>
        <v>#REF!</v>
      </c>
      <c r="O43" s="1" t="e">
        <f>IF(#REF!=$B43,H43,0)</f>
        <v>#REF!</v>
      </c>
      <c r="P43" s="1" t="e">
        <f>IF(#REF!=$B43,I43,0)</f>
        <v>#REF!</v>
      </c>
      <c r="Q43" s="5"/>
      <c r="R43" s="6"/>
    </row>
    <row r="44" spans="2:18" ht="12.75">
      <c r="B44" s="3" t="s">
        <v>48</v>
      </c>
      <c r="C44" s="4">
        <v>562939.1974643487</v>
      </c>
      <c r="D44" s="4">
        <v>420759.4308180103</v>
      </c>
      <c r="E44" s="4">
        <v>504891.6092611001</v>
      </c>
      <c r="F44" s="4">
        <v>742563.58</v>
      </c>
      <c r="G44" s="4">
        <v>989611</v>
      </c>
      <c r="H44" s="4">
        <v>1604074</v>
      </c>
      <c r="I44" s="4">
        <v>1376566</v>
      </c>
      <c r="J44" s="1" t="e">
        <f>IF(#REF!=$B44,C44,0)</f>
        <v>#REF!</v>
      </c>
      <c r="K44" s="1" t="e">
        <f>IF(#REF!=$B44,D44,0)</f>
        <v>#REF!</v>
      </c>
      <c r="L44" s="1" t="e">
        <f>IF(#REF!=$B44,E44,0)</f>
        <v>#REF!</v>
      </c>
      <c r="M44" s="1" t="e">
        <f>IF(#REF!=$B44,F44,0)</f>
        <v>#REF!</v>
      </c>
      <c r="N44" s="1" t="e">
        <f>IF(#REF!=$B44,G44,0)</f>
        <v>#REF!</v>
      </c>
      <c r="O44" s="1" t="e">
        <f>IF(#REF!=$B44,H44,0)</f>
        <v>#REF!</v>
      </c>
      <c r="P44" s="1" t="e">
        <f>IF(#REF!=$B44,I44,0)</f>
        <v>#REF!</v>
      </c>
      <c r="Q44" s="5"/>
      <c r="R44" s="6"/>
    </row>
    <row r="45" spans="2:18" ht="12.75">
      <c r="B45" s="3" t="s">
        <v>49</v>
      </c>
      <c r="C45" s="4">
        <v>245193.3098579569</v>
      </c>
      <c r="D45" s="4">
        <v>168922.1399594255</v>
      </c>
      <c r="E45" s="4">
        <v>170068.28072629808</v>
      </c>
      <c r="F45" s="4">
        <v>302821.8</v>
      </c>
      <c r="G45" s="4">
        <v>314375</v>
      </c>
      <c r="H45" s="4">
        <v>512739</v>
      </c>
      <c r="I45" s="4">
        <v>450930</v>
      </c>
      <c r="J45" s="1" t="e">
        <f>IF(#REF!=$B45,C45,0)</f>
        <v>#REF!</v>
      </c>
      <c r="K45" s="1" t="e">
        <f>IF(#REF!=$B45,D45,0)</f>
        <v>#REF!</v>
      </c>
      <c r="L45" s="1" t="e">
        <f>IF(#REF!=$B45,E45,0)</f>
        <v>#REF!</v>
      </c>
      <c r="M45" s="1" t="e">
        <f>IF(#REF!=$B45,F45,0)</f>
        <v>#REF!</v>
      </c>
      <c r="N45" s="1" t="e">
        <f>IF(#REF!=$B45,G45,0)</f>
        <v>#REF!</v>
      </c>
      <c r="O45" s="1" t="e">
        <f>IF(#REF!=$B45,H45,0)</f>
        <v>#REF!</v>
      </c>
      <c r="P45" s="1" t="e">
        <f>IF(#REF!=$B45,I45,0)</f>
        <v>#REF!</v>
      </c>
      <c r="Q45" s="5"/>
      <c r="R45" s="6"/>
    </row>
    <row r="46" spans="2:18" ht="12.75">
      <c r="B46" s="3" t="s">
        <v>50</v>
      </c>
      <c r="C46" s="4">
        <v>364140.1485143866</v>
      </c>
      <c r="D46" s="4">
        <v>212639.91968770878</v>
      </c>
      <c r="E46" s="4">
        <v>251320.0466227316</v>
      </c>
      <c r="F46" s="4">
        <v>461990.27</v>
      </c>
      <c r="G46" s="4">
        <v>500450</v>
      </c>
      <c r="H46" s="4">
        <v>656296</v>
      </c>
      <c r="I46" s="4">
        <v>778443</v>
      </c>
      <c r="J46" s="1" t="e">
        <f>IF(#REF!=$B46,C46,0)</f>
        <v>#REF!</v>
      </c>
      <c r="K46" s="1" t="e">
        <f>IF(#REF!=$B46,D46,0)</f>
        <v>#REF!</v>
      </c>
      <c r="L46" s="1" t="e">
        <f>IF(#REF!=$B46,E46,0)</f>
        <v>#REF!</v>
      </c>
      <c r="M46" s="1" t="e">
        <f>IF(#REF!=$B46,F46,0)</f>
        <v>#REF!</v>
      </c>
      <c r="N46" s="1" t="e">
        <f>IF(#REF!=$B46,G46,0)</f>
        <v>#REF!</v>
      </c>
      <c r="O46" s="1" t="e">
        <f>IF(#REF!=$B46,H46,0)</f>
        <v>#REF!</v>
      </c>
      <c r="P46" s="1" t="e">
        <f>IF(#REF!=$B46,I46,0)</f>
        <v>#REF!</v>
      </c>
      <c r="Q46" s="5"/>
      <c r="R46" s="6"/>
    </row>
    <row r="47" spans="2:18" ht="12.75">
      <c r="B47" s="3" t="s">
        <v>51</v>
      </c>
      <c r="C47" s="4">
        <v>312226.1738376288</v>
      </c>
      <c r="D47" s="4">
        <v>211178.06100506982</v>
      </c>
      <c r="E47" s="4">
        <v>216665.94609090977</v>
      </c>
      <c r="F47" s="4">
        <v>395926.74</v>
      </c>
      <c r="G47" s="4">
        <v>404375</v>
      </c>
      <c r="H47" s="4">
        <v>667804</v>
      </c>
      <c r="I47" s="4">
        <v>508632</v>
      </c>
      <c r="J47" s="1" t="e">
        <f>IF(#REF!=$B47,C47,0)</f>
        <v>#REF!</v>
      </c>
      <c r="K47" s="1" t="e">
        <f>IF(#REF!=$B47,D47,0)</f>
        <v>#REF!</v>
      </c>
      <c r="L47" s="1" t="e">
        <f>IF(#REF!=$B47,E47,0)</f>
        <v>#REF!</v>
      </c>
      <c r="M47" s="1" t="e">
        <f>IF(#REF!=$B47,F47,0)</f>
        <v>#REF!</v>
      </c>
      <c r="N47" s="1" t="e">
        <f>IF(#REF!=$B47,G47,0)</f>
        <v>#REF!</v>
      </c>
      <c r="O47" s="1" t="e">
        <f>IF(#REF!=$B47,H47,0)</f>
        <v>#REF!</v>
      </c>
      <c r="P47" s="1" t="e">
        <f>IF(#REF!=$B47,I47,0)</f>
        <v>#REF!</v>
      </c>
      <c r="Q47" s="5"/>
      <c r="R47" s="6"/>
    </row>
    <row r="48" ht="11.25">
      <c r="Q48" s="5"/>
    </row>
    <row r="49" spans="3:17" ht="11.25">
      <c r="C49" s="1">
        <f aca="true" t="shared" si="0" ref="C49:P49">SUM(C3:C47)</f>
        <v>14999999.989999998</v>
      </c>
      <c r="D49" s="1">
        <f t="shared" si="0"/>
        <v>9999999.999999998</v>
      </c>
      <c r="E49" s="1">
        <f t="shared" si="0"/>
        <v>10714000</v>
      </c>
      <c r="F49" s="1">
        <f t="shared" si="0"/>
        <v>19741395.859999996</v>
      </c>
      <c r="G49" s="1">
        <f t="shared" si="0"/>
        <v>20000000</v>
      </c>
      <c r="H49" s="1">
        <f t="shared" si="0"/>
        <v>31382000</v>
      </c>
      <c r="I49" s="1">
        <f t="shared" si="0"/>
        <v>28968000</v>
      </c>
      <c r="J49" s="1" t="e">
        <f t="shared" si="0"/>
        <v>#REF!</v>
      </c>
      <c r="K49" s="1" t="e">
        <f t="shared" si="0"/>
        <v>#REF!</v>
      </c>
      <c r="L49" s="1" t="e">
        <f t="shared" si="0"/>
        <v>#REF!</v>
      </c>
      <c r="M49" s="1" t="e">
        <f t="shared" si="0"/>
        <v>#REF!</v>
      </c>
      <c r="N49" s="1" t="e">
        <f t="shared" si="0"/>
        <v>#REF!</v>
      </c>
      <c r="O49" s="1" t="e">
        <f t="shared" si="0"/>
        <v>#REF!</v>
      </c>
      <c r="P49" s="1" t="e">
        <f t="shared" si="0"/>
        <v>#REF!</v>
      </c>
      <c r="Q49" s="5"/>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codeName="Foglio9"/>
  <dimension ref="A1:V503"/>
  <sheetViews>
    <sheetView zoomScale="75" zoomScaleNormal="75" zoomScaleSheetLayoutView="50" zoomScalePageLayoutView="0" workbookViewId="0" topLeftCell="A1">
      <selection activeCell="U6" sqref="U6:V6"/>
    </sheetView>
  </sheetViews>
  <sheetFormatPr defaultColWidth="11.421875" defaultRowHeight="12.75"/>
  <cols>
    <col min="1" max="1" width="5.7109375" style="43" customWidth="1"/>
    <col min="2" max="2" width="8.421875" style="43" customWidth="1"/>
    <col min="3" max="3" width="35.7109375" style="43" customWidth="1"/>
    <col min="4" max="4" width="20.7109375" style="44" customWidth="1"/>
    <col min="5" max="5" width="8.140625" style="43" customWidth="1"/>
    <col min="6" max="6" width="7.8515625" style="43" customWidth="1"/>
    <col min="7" max="12" width="14.7109375" style="43" customWidth="1"/>
    <col min="13" max="13" width="18.28125" style="43" customWidth="1"/>
    <col min="14" max="18" width="14.7109375" style="43" customWidth="1"/>
    <col min="19" max="19" width="17.7109375" style="43" customWidth="1"/>
    <col min="20" max="20" width="17.140625" style="43" customWidth="1"/>
    <col min="21" max="21" width="19.8515625" style="43" customWidth="1"/>
    <col min="22" max="22" width="32.8515625" style="44" customWidth="1"/>
    <col min="23" max="16384" width="11.421875" style="43" customWidth="1"/>
  </cols>
  <sheetData>
    <row r="1" spans="1:22" s="45" customFormat="1" ht="12.75" customHeight="1">
      <c r="A1" s="146" t="s">
        <v>293</v>
      </c>
      <c r="B1" s="146"/>
      <c r="C1" s="146"/>
      <c r="D1" s="146"/>
      <c r="E1" s="146"/>
      <c r="F1" s="146"/>
      <c r="G1" s="146"/>
      <c r="H1" s="146"/>
      <c r="I1" s="146"/>
      <c r="J1" s="146"/>
      <c r="K1" s="146"/>
      <c r="L1" s="146"/>
      <c r="M1" s="146"/>
      <c r="N1" s="146"/>
      <c r="O1" s="146"/>
      <c r="P1" s="146"/>
      <c r="Q1" s="146"/>
      <c r="R1" s="146"/>
      <c r="S1" s="146"/>
      <c r="T1" s="146"/>
      <c r="U1" s="146"/>
      <c r="V1" s="146"/>
    </row>
    <row r="2" spans="1:22" s="45" customFormat="1" ht="97.5" customHeight="1">
      <c r="A2" s="146"/>
      <c r="B2" s="146"/>
      <c r="C2" s="146"/>
      <c r="D2" s="146"/>
      <c r="E2" s="146"/>
      <c r="F2" s="146"/>
      <c r="G2" s="146"/>
      <c r="H2" s="146"/>
      <c r="I2" s="146"/>
      <c r="J2" s="146"/>
      <c r="K2" s="146"/>
      <c r="L2" s="146"/>
      <c r="M2" s="146"/>
      <c r="N2" s="146"/>
      <c r="O2" s="146"/>
      <c r="P2" s="146"/>
      <c r="Q2" s="146"/>
      <c r="R2" s="146"/>
      <c r="S2" s="146"/>
      <c r="T2" s="146"/>
      <c r="U2" s="146"/>
      <c r="V2" s="146"/>
    </row>
    <row r="3" spans="3:6" ht="12.75">
      <c r="C3" s="46"/>
      <c r="D3" s="47"/>
      <c r="E3" s="48"/>
      <c r="F3" s="48"/>
    </row>
    <row r="4" spans="2:22" s="49" customFormat="1" ht="19.5" customHeight="1">
      <c r="B4" s="147" t="s">
        <v>80</v>
      </c>
      <c r="C4" s="147"/>
      <c r="D4" s="147"/>
      <c r="E4" s="148" t="str">
        <f>'BUDGET 2014'!$D$7</f>
        <v>BARI</v>
      </c>
      <c r="F4" s="148"/>
      <c r="G4" s="148"/>
      <c r="H4" s="148"/>
      <c r="I4" s="148"/>
      <c r="J4" s="148"/>
      <c r="L4" s="149" t="s">
        <v>131</v>
      </c>
      <c r="M4" s="149"/>
      <c r="N4" s="149"/>
      <c r="O4" s="149"/>
      <c r="P4" s="149"/>
      <c r="Q4" s="149"/>
      <c r="R4" s="150"/>
      <c r="S4" s="151"/>
      <c r="T4" s="151"/>
      <c r="V4" s="50"/>
    </row>
    <row r="5" spans="12:22" s="49" customFormat="1" ht="12.75" customHeight="1">
      <c r="L5" s="149"/>
      <c r="M5" s="149"/>
      <c r="N5" s="149"/>
      <c r="O5" s="149"/>
      <c r="P5" s="149"/>
      <c r="Q5" s="149"/>
      <c r="R5" s="150"/>
      <c r="S5" s="151"/>
      <c r="T5" s="151"/>
      <c r="V5" s="50"/>
    </row>
    <row r="6" spans="2:20" s="49" customFormat="1" ht="19.5" customHeight="1">
      <c r="B6" s="147" t="s">
        <v>81</v>
      </c>
      <c r="C6" s="147"/>
      <c r="D6" s="147"/>
      <c r="E6" s="148" t="str">
        <f>'BUDGET 2014'!$D$9</f>
        <v>BARI</v>
      </c>
      <c r="F6" s="148"/>
      <c r="G6" s="148"/>
      <c r="H6" s="148"/>
      <c r="I6" s="148"/>
      <c r="J6" s="148"/>
      <c r="L6" s="149"/>
      <c r="M6" s="149"/>
      <c r="N6" s="149"/>
      <c r="O6" s="149"/>
      <c r="P6" s="149"/>
      <c r="Q6" s="149"/>
      <c r="R6" s="150"/>
      <c r="S6" s="151"/>
      <c r="T6" s="151"/>
    </row>
    <row r="7" ht="14.25" customHeight="1">
      <c r="D7" s="43"/>
    </row>
    <row r="8" spans="9:21" ht="24.75" customHeight="1">
      <c r="I8" s="152" t="s">
        <v>132</v>
      </c>
      <c r="J8" s="152"/>
      <c r="K8" s="152"/>
      <c r="L8" s="152"/>
      <c r="M8" s="152"/>
      <c r="N8" s="152"/>
      <c r="O8" s="152"/>
      <c r="P8" s="152"/>
      <c r="Q8" s="152"/>
      <c r="R8" s="152"/>
      <c r="S8" s="152"/>
      <c r="T8" s="152"/>
      <c r="U8" s="152"/>
    </row>
    <row r="9" spans="9:21" ht="52.5" customHeight="1">
      <c r="I9" s="51" t="s">
        <v>133</v>
      </c>
      <c r="J9" s="51" t="s">
        <v>134</v>
      </c>
      <c r="K9" s="51" t="s">
        <v>135</v>
      </c>
      <c r="L9" s="51" t="s">
        <v>136</v>
      </c>
      <c r="M9" s="51" t="s">
        <v>137</v>
      </c>
      <c r="N9" s="51" t="s">
        <v>138</v>
      </c>
      <c r="O9" s="51" t="s">
        <v>139</v>
      </c>
      <c r="P9" s="51" t="s">
        <v>140</v>
      </c>
      <c r="Q9" s="51" t="s">
        <v>141</v>
      </c>
      <c r="R9" s="51" t="s">
        <v>142</v>
      </c>
      <c r="S9" s="51" t="s">
        <v>143</v>
      </c>
      <c r="T9" s="51" t="s">
        <v>144</v>
      </c>
      <c r="U9" s="51" t="s">
        <v>145</v>
      </c>
    </row>
    <row r="10" spans="5:21" ht="24.75" customHeight="1">
      <c r="E10" s="153" t="s">
        <v>146</v>
      </c>
      <c r="F10" s="153"/>
      <c r="G10" s="153"/>
      <c r="H10" s="153"/>
      <c r="I10" s="52">
        <f>'PROG DETTAGLIO 2014'!I10+'PROG DETTAGLIO 2015'!I10+'PROG DETTAGLIO 2016'!I10</f>
        <v>4298232.949999999</v>
      </c>
      <c r="J10" s="52">
        <f>'PROG DETTAGLIO 2014'!J10+'PROG DETTAGLIO 2015'!J10+'PROG DETTAGLIO 2016'!J10</f>
        <v>2710303.8819138897</v>
      </c>
      <c r="K10" s="52">
        <f>'PROG DETTAGLIO 2014'!K10+'PROG DETTAGLIO 2015'!K10+'PROG DETTAGLIO 2016'!K10</f>
        <v>2833771.276464996</v>
      </c>
      <c r="L10" s="52">
        <f>'PROG DETTAGLIO 2014'!L10+'PROG DETTAGLIO 2015'!L10+'PROG DETTAGLIO 2016'!L10</f>
        <v>2121226.037059505</v>
      </c>
      <c r="M10" s="52">
        <f>'PROG DETTAGLIO 2014'!M10+'PROG DETTAGLIO 2015'!M10+'PROG DETTAGLIO 2016'!M10</f>
        <v>89829756.53999999</v>
      </c>
      <c r="N10" s="52">
        <f>'PROG DETTAGLIO 2014'!N10+'PROG DETTAGLIO 2015'!N10+'PROG DETTAGLIO 2016'!N10</f>
        <v>14041233.39</v>
      </c>
      <c r="O10" s="52">
        <f>'PROG DETTAGLIO 2014'!O10+'PROG DETTAGLIO 2015'!O10+'PROG DETTAGLIO 2016'!O10</f>
        <v>4742060</v>
      </c>
      <c r="P10" s="52">
        <f>'PROG DETTAGLIO 2014'!P10+'PROG DETTAGLIO 2015'!P10+'PROG DETTAGLIO 2016'!P10</f>
        <v>6810420.18</v>
      </c>
      <c r="Q10" s="52">
        <f>'PROG DETTAGLIO 2014'!Q10+'PROG DETTAGLIO 2015'!Q10+'PROG DETTAGLIO 2016'!Q10</f>
        <v>6173866.37</v>
      </c>
      <c r="R10" s="52">
        <f>'PROG DETTAGLIO 2014'!R10+'PROG DETTAGLIO 2015'!R10+'PROG DETTAGLIO 2016'!R10</f>
        <v>1404513.76</v>
      </c>
      <c r="S10" s="52">
        <f>'PROG DETTAGLIO 2014'!S10+'PROG DETTAGLIO 2015'!S10+'PROG DETTAGLIO 2016'!S10</f>
        <v>20878255.77</v>
      </c>
      <c r="T10" s="52">
        <f>'PROG DETTAGLIO 2014'!T10+'PROG DETTAGLIO 2015'!T10+'PROG DETTAGLIO 2016'!T10</f>
        <v>120000</v>
      </c>
      <c r="U10" s="53">
        <f>SUM(I10:T10)</f>
        <v>155963640.1554384</v>
      </c>
    </row>
    <row r="11" spans="5:21" ht="24.75" customHeight="1">
      <c r="E11" s="153" t="s">
        <v>147</v>
      </c>
      <c r="F11" s="153"/>
      <c r="G11" s="153"/>
      <c r="H11" s="153"/>
      <c r="I11" s="52">
        <f>'PROG DETTAGLIO 2014'!I11+'PROG DETTAGLIO 2015'!I11+'PROG DETTAGLIO 2016'!I11</f>
        <v>0</v>
      </c>
      <c r="J11" s="52">
        <f>'PROG DETTAGLIO 2014'!J11+'PROG DETTAGLIO 2015'!J11+'PROG DETTAGLIO 2016'!J11</f>
        <v>0.0019138895440846682</v>
      </c>
      <c r="K11" s="52">
        <f>'PROG DETTAGLIO 2014'!K11+'PROG DETTAGLIO 2015'!K11+'PROG DETTAGLIO 2016'!K11</f>
        <v>-0.0035350038670003414</v>
      </c>
      <c r="L11" s="52">
        <f>'PROG DETTAGLIO 2014'!L11+'PROG DETTAGLIO 2015'!L11+'PROG DETTAGLIO 2016'!L11</f>
        <v>-0.002940495149232447</v>
      </c>
      <c r="M11" s="52">
        <f>'PROG DETTAGLIO 2014'!M11+'PROG DETTAGLIO 2015'!M11+'PROG DETTAGLIO 2016'!M11</f>
        <v>0</v>
      </c>
      <c r="N11" s="52">
        <f>'PROG DETTAGLIO 2014'!N11+'PROG DETTAGLIO 2015'!N11+'PROG DETTAGLIO 2016'!N11</f>
        <v>0</v>
      </c>
      <c r="O11" s="52">
        <f>'PROG DETTAGLIO 2014'!O11+'PROG DETTAGLIO 2015'!O11+'PROG DETTAGLIO 2016'!O11</f>
        <v>0</v>
      </c>
      <c r="P11" s="52">
        <f>'PROG DETTAGLIO 2014'!P11+'PROG DETTAGLIO 2015'!P11+'PROG DETTAGLIO 2016'!P11</f>
        <v>0</v>
      </c>
      <c r="Q11" s="52">
        <f>'PROG DETTAGLIO 2014'!Q11+'PROG DETTAGLIO 2015'!Q11+'PROG DETTAGLIO 2016'!Q11</f>
        <v>0</v>
      </c>
      <c r="R11" s="52">
        <f>'PROG DETTAGLIO 2014'!R11+'PROG DETTAGLIO 2015'!R11+'PROG DETTAGLIO 2016'!R11</f>
        <v>0</v>
      </c>
      <c r="S11" s="52">
        <f>'PROG DETTAGLIO 2014'!S11+'PROG DETTAGLIO 2015'!S11+'PROG DETTAGLIO 2016'!S11</f>
        <v>0</v>
      </c>
      <c r="T11" s="52">
        <f>'PROG DETTAGLIO 2014'!T11+'PROG DETTAGLIO 2015'!T11+'PROG DETTAGLIO 2016'!T11</f>
        <v>0</v>
      </c>
      <c r="U11" s="52" t="e">
        <f>U10-U13</f>
        <v>#REF!</v>
      </c>
    </row>
    <row r="12" spans="9:21" ht="12.75" customHeight="1">
      <c r="I12" s="54"/>
      <c r="J12" s="54"/>
      <c r="K12" s="54"/>
      <c r="L12" s="54"/>
      <c r="M12" s="54"/>
      <c r="N12" s="54"/>
      <c r="O12" s="54"/>
      <c r="P12" s="54"/>
      <c r="Q12" s="54"/>
      <c r="R12" s="54"/>
      <c r="S12" s="54"/>
      <c r="T12" s="54"/>
      <c r="U12" s="54"/>
    </row>
    <row r="13" spans="5:21" ht="24" customHeight="1">
      <c r="E13" s="154" t="s">
        <v>148</v>
      </c>
      <c r="F13" s="154"/>
      <c r="G13" s="154"/>
      <c r="H13" s="154"/>
      <c r="I13" s="55">
        <f aca="true" t="shared" si="0" ref="I13:U13">SUM(I17:I244)</f>
        <v>4298232.949999999</v>
      </c>
      <c r="J13" s="55">
        <f t="shared" si="0"/>
        <v>2710303.88</v>
      </c>
      <c r="K13" s="55" t="e">
        <f t="shared" si="0"/>
        <v>#REF!</v>
      </c>
      <c r="L13" s="55">
        <f t="shared" si="0"/>
        <v>2121226.04</v>
      </c>
      <c r="M13" s="55" t="e">
        <f t="shared" si="0"/>
        <v>#REF!</v>
      </c>
      <c r="N13" s="55">
        <f t="shared" si="0"/>
        <v>14041233.39</v>
      </c>
      <c r="O13" s="55">
        <f t="shared" si="0"/>
        <v>4742060</v>
      </c>
      <c r="P13" s="55">
        <f t="shared" si="0"/>
        <v>6810420.18</v>
      </c>
      <c r="Q13" s="55">
        <f t="shared" si="0"/>
        <v>4196729.83</v>
      </c>
      <c r="R13" s="55" t="e">
        <f t="shared" si="0"/>
        <v>#REF!</v>
      </c>
      <c r="S13" s="55">
        <f t="shared" si="0"/>
        <v>21723094.529999997</v>
      </c>
      <c r="T13" s="55">
        <f t="shared" si="0"/>
        <v>120000</v>
      </c>
      <c r="U13" s="55" t="e">
        <f t="shared" si="0"/>
        <v>#REF!</v>
      </c>
    </row>
    <row r="14" ht="13.5" customHeight="1"/>
    <row r="15" spans="1:22" ht="39.75" customHeight="1">
      <c r="A15" s="155" t="s">
        <v>83</v>
      </c>
      <c r="B15" s="156" t="s">
        <v>149</v>
      </c>
      <c r="C15" s="157" t="s">
        <v>150</v>
      </c>
      <c r="D15" s="158" t="s">
        <v>151</v>
      </c>
      <c r="E15" s="159" t="s">
        <v>152</v>
      </c>
      <c r="F15" s="159"/>
      <c r="G15" s="160" t="s">
        <v>153</v>
      </c>
      <c r="H15" s="161" t="s">
        <v>154</v>
      </c>
      <c r="I15" s="162" t="s">
        <v>133</v>
      </c>
      <c r="J15" s="162" t="s">
        <v>134</v>
      </c>
      <c r="K15" s="162" t="s">
        <v>135</v>
      </c>
      <c r="L15" s="162" t="s">
        <v>136</v>
      </c>
      <c r="M15" s="162" t="s">
        <v>137</v>
      </c>
      <c r="N15" s="162" t="s">
        <v>138</v>
      </c>
      <c r="O15" s="162" t="s">
        <v>139</v>
      </c>
      <c r="P15" s="162" t="s">
        <v>140</v>
      </c>
      <c r="Q15" s="162" t="s">
        <v>155</v>
      </c>
      <c r="R15" s="162" t="s">
        <v>156</v>
      </c>
      <c r="S15" s="162" t="s">
        <v>157</v>
      </c>
      <c r="T15" s="162" t="s">
        <v>144</v>
      </c>
      <c r="U15" s="163" t="s">
        <v>158</v>
      </c>
      <c r="V15" s="164" t="s">
        <v>159</v>
      </c>
    </row>
    <row r="16" spans="1:22" ht="39.75" customHeight="1">
      <c r="A16" s="155"/>
      <c r="B16" s="156"/>
      <c r="C16" s="157"/>
      <c r="D16" s="158"/>
      <c r="E16" s="56" t="s">
        <v>160</v>
      </c>
      <c r="F16" s="56" t="s">
        <v>161</v>
      </c>
      <c r="G16" s="160"/>
      <c r="H16" s="161"/>
      <c r="I16" s="162"/>
      <c r="J16" s="162"/>
      <c r="K16" s="162"/>
      <c r="L16" s="162"/>
      <c r="M16" s="162"/>
      <c r="N16" s="162"/>
      <c r="O16" s="162"/>
      <c r="P16" s="162"/>
      <c r="Q16" s="162"/>
      <c r="R16" s="162"/>
      <c r="S16" s="162"/>
      <c r="T16" s="162"/>
      <c r="U16" s="163"/>
      <c r="V16" s="164"/>
    </row>
    <row r="17" spans="1:22" ht="25.5" customHeight="1" thickBot="1">
      <c r="A17" s="57">
        <f>'PROG DETTAGLIO 2015'!A17</f>
        <v>1</v>
      </c>
      <c r="B17" s="58" t="str">
        <f>'PROG DETTAGLIO 2015'!B17</f>
        <v>53-90-101</v>
      </c>
      <c r="C17" s="59" t="str">
        <f>'PROG DETTAGLIO 2015'!C17</f>
        <v>Asili nido e altri servizi socio-educativi per la prima infanzia</v>
      </c>
      <c r="D17" s="113" t="str">
        <f>'PROG DETTAGLIO 2015'!D17</f>
        <v>Comune di Bari</v>
      </c>
      <c r="E17" s="114">
        <f>'PROG DETTAGLIO 2015'!E17</f>
        <v>0</v>
      </c>
      <c r="F17" s="114">
        <f>'PROG DETTAGLIO 2015'!F17</f>
        <v>0</v>
      </c>
      <c r="G17" s="114">
        <f>'PROG DETTAGLIO 2015'!G17</f>
        <v>0</v>
      </c>
      <c r="H17" s="115">
        <f>'PROG DETTAGLIO 2015'!H17</f>
        <v>0</v>
      </c>
      <c r="I17" s="116">
        <f>'PROG DETTAGLIO 2014'!I17+'PROG DETTAGLIO 2015'!I17+'PROG DETTAGLIO 2016'!I17</f>
        <v>0</v>
      </c>
      <c r="J17" s="116">
        <f>'PROG DETTAGLIO 2014'!J17+'PROG DETTAGLIO 2015'!J17+'PROG DETTAGLIO 2016'!J17</f>
        <v>0</v>
      </c>
      <c r="K17" s="116">
        <f>'PROG DETTAGLIO 2014'!K17+'PROG DETTAGLIO 2015'!K17+'PROG DETTAGLIO 2016'!K17</f>
        <v>0</v>
      </c>
      <c r="L17" s="116">
        <f>'PROG DETTAGLIO 2014'!L17+'PROG DETTAGLIO 2015'!L17+'PROG DETTAGLIO 2016'!L17</f>
        <v>0</v>
      </c>
      <c r="M17" s="116">
        <f>'PROG DETTAGLIO 2014'!M17+'PROG DETTAGLIO 2015'!M17+'PROG DETTAGLIO 2016'!M17</f>
        <v>9927306</v>
      </c>
      <c r="N17" s="116">
        <f>'PROG DETTAGLIO 2014'!N17+'PROG DETTAGLIO 2015'!N17+'PROG DETTAGLIO 2016'!N17</f>
        <v>0</v>
      </c>
      <c r="O17" s="116">
        <f>'PROG DETTAGLIO 2014'!O17+'PROG DETTAGLIO 2015'!O17+'PROG DETTAGLIO 2016'!O17</f>
        <v>2011288</v>
      </c>
      <c r="P17" s="116">
        <f>'PROG DETTAGLIO 2014'!P17+'PROG DETTAGLIO 2015'!P17+'PROG DETTAGLIO 2016'!P17</f>
        <v>3859780.67</v>
      </c>
      <c r="Q17" s="117">
        <f>'PROG DETTAGLIO 2014'!Q18+'PROG DETTAGLIO 2015'!Q18+'PROG DETTAGLIO 2016'!Q18</f>
        <v>0</v>
      </c>
      <c r="R17" s="117">
        <f>'PROG DETTAGLIO 2014'!R18+'PROG DETTAGLIO 2015'!R18+'PROG DETTAGLIO 2016'!R18</f>
        <v>0</v>
      </c>
      <c r="S17" s="116">
        <f>'PROG DETTAGLIO 2014'!S17+'PROG DETTAGLIO 2015'!S17+'PROG DETTAGLIO 2016'!S17</f>
        <v>190063.22999999998</v>
      </c>
      <c r="T17" s="116">
        <f>'PROG DETTAGLIO 2014'!T17+'PROG DETTAGLIO 2015'!T17+'PROG DETTAGLIO 2016'!T17</f>
        <v>0</v>
      </c>
      <c r="U17" s="66">
        <f aca="true" t="shared" si="1" ref="U17:U27">SUM(I17:T17)</f>
        <v>15988437.9</v>
      </c>
      <c r="V17" s="118"/>
    </row>
    <row r="18" spans="1:22" ht="25.5" customHeight="1" thickBot="1">
      <c r="A18" s="57">
        <f>'PROG DETTAGLIO 2015'!A18</f>
        <v>2</v>
      </c>
      <c r="B18" s="69" t="str">
        <f>'PROG DETTAGLIO 2015'!B18</f>
        <v>altro</v>
      </c>
      <c r="C18" s="70" t="str">
        <f>'PROG DETTAGLIO 2015'!C18</f>
        <v>Servizi di conciliazione vita-lavoro</v>
      </c>
      <c r="D18" s="119" t="str">
        <f>'PROG DETTAGLIO 2015'!D18</f>
        <v>Comune di Bari</v>
      </c>
      <c r="E18" s="120">
        <f>'PROG DETTAGLIO 2015'!E18</f>
        <v>0</v>
      </c>
      <c r="F18" s="73"/>
      <c r="G18" s="120">
        <f>'PROG DETTAGLIO 2015'!G18</f>
        <v>0</v>
      </c>
      <c r="H18" s="120">
        <f>'PROG DETTAGLIO 2015'!H18</f>
        <v>0</v>
      </c>
      <c r="I18" s="117">
        <f>'PROG DETTAGLIO 2014'!I18+'PROG DETTAGLIO 2015'!I18+'PROG DETTAGLIO 2016'!I18</f>
        <v>13035</v>
      </c>
      <c r="J18" s="117">
        <f>'PROG DETTAGLIO 2014'!J18+'PROG DETTAGLIO 2015'!J18+'PROG DETTAGLIO 2016'!J18</f>
        <v>0</v>
      </c>
      <c r="K18" s="117">
        <f>'PROG DETTAGLIO 2014'!K18+'PROG DETTAGLIO 2015'!K18+'PROG DETTAGLIO 2016'!K18</f>
        <v>0</v>
      </c>
      <c r="L18" s="117">
        <f>'PROG DETTAGLIO 2014'!L18+'PROG DETTAGLIO 2015'!L18+'PROG DETTAGLIO 2016'!L18</f>
        <v>0</v>
      </c>
      <c r="M18" s="117">
        <f>'PROG DETTAGLIO 2014'!M18+'PROG DETTAGLIO 2015'!M18+'PROG DETTAGLIO 2016'!M18</f>
        <v>6000</v>
      </c>
      <c r="N18" s="117">
        <f>'PROG DETTAGLIO 2014'!N18+'PROG DETTAGLIO 2015'!N18+'PROG DETTAGLIO 2016'!N18</f>
        <v>0</v>
      </c>
      <c r="O18" s="117">
        <f>'PROG DETTAGLIO 2014'!O18+'PROG DETTAGLIO 2015'!O18+'PROG DETTAGLIO 2016'!O18</f>
        <v>0</v>
      </c>
      <c r="P18" s="117">
        <f>'PROG DETTAGLIO 2014'!P18+'PROG DETTAGLIO 2015'!P18+'PROG DETTAGLIO 2016'!P18</f>
        <v>0</v>
      </c>
      <c r="Q18" s="117">
        <f>'PROG DETTAGLIO 2014'!Q19+'PROG DETTAGLIO 2015'!Q19+'PROG DETTAGLIO 2016'!Q19</f>
        <v>0</v>
      </c>
      <c r="R18" s="117">
        <f>'PROG DETTAGLIO 2014'!R19+'PROG DETTAGLIO 2015'!R19+'PROG DETTAGLIO 2016'!R19</f>
        <v>0</v>
      </c>
      <c r="S18" s="117">
        <f>'PROG DETTAGLIO 2014'!S18+'PROG DETTAGLIO 2015'!S18+'PROG DETTAGLIO 2016'!S18</f>
        <v>35000</v>
      </c>
      <c r="T18" s="117">
        <f>'PROG DETTAGLIO 2014'!T18+'PROG DETTAGLIO 2015'!T18+'PROG DETTAGLIO 2016'!T18</f>
        <v>0</v>
      </c>
      <c r="U18" s="74">
        <f t="shared" si="1"/>
        <v>54035</v>
      </c>
      <c r="V18" s="121"/>
    </row>
    <row r="19" spans="1:22" ht="25.5" customHeight="1" thickBot="1">
      <c r="A19" s="57">
        <f>'PROG DETTAGLIO 2015'!A19</f>
        <v>3</v>
      </c>
      <c r="B19" s="76">
        <f>'PROG DETTAGLIO 2015'!B19</f>
        <v>85</v>
      </c>
      <c r="C19" s="70" t="str">
        <f>'PROG DETTAGLIO 2015'!C19</f>
        <v>Rete di pronto intervento sociale - PIS</v>
      </c>
      <c r="D19" s="122" t="str">
        <f>'PROG DETTAGLIO 2015'!D19</f>
        <v>Comune di Bari</v>
      </c>
      <c r="E19" s="120">
        <f>'PROG DETTAGLIO 2015'!E19</f>
        <v>0</v>
      </c>
      <c r="F19" s="73"/>
      <c r="G19" s="120">
        <f>'PROG DETTAGLIO 2015'!G19</f>
        <v>0</v>
      </c>
      <c r="H19" s="120">
        <f>'PROG DETTAGLIO 2015'!H19</f>
        <v>0</v>
      </c>
      <c r="I19" s="117">
        <f>'PROG DETTAGLIO 2014'!I19+'PROG DETTAGLIO 2015'!I19+'PROG DETTAGLIO 2016'!I19</f>
        <v>240004.38</v>
      </c>
      <c r="J19" s="117">
        <f>'PROG DETTAGLIO 2014'!J19+'PROG DETTAGLIO 2015'!J19+'PROG DETTAGLIO 2016'!J19</f>
        <v>146501.76</v>
      </c>
      <c r="K19" s="117">
        <f>'PROG DETTAGLIO 2014'!K19+'PROG DETTAGLIO 2015'!K19+'PROG DETTAGLIO 2016'!K19</f>
        <v>135000</v>
      </c>
      <c r="L19" s="117">
        <f>'PROG DETTAGLIO 2014'!L19+'PROG DETTAGLIO 2015'!L19+'PROG DETTAGLIO 2016'!L19</f>
        <v>0</v>
      </c>
      <c r="M19" s="117">
        <f>'PROG DETTAGLIO 2014'!M19+'PROG DETTAGLIO 2015'!M19+'PROG DETTAGLIO 2016'!M19</f>
        <v>336283.33</v>
      </c>
      <c r="N19" s="117">
        <f>'PROG DETTAGLIO 2014'!N19+'PROG DETTAGLIO 2015'!N19+'PROG DETTAGLIO 2016'!N19</f>
        <v>0</v>
      </c>
      <c r="O19" s="117">
        <f>'PROG DETTAGLIO 2014'!O19+'PROG DETTAGLIO 2015'!O19+'PROG DETTAGLIO 2016'!O19</f>
        <v>0</v>
      </c>
      <c r="P19" s="117">
        <f>'PROG DETTAGLIO 2014'!P19+'PROG DETTAGLIO 2015'!P19+'PROG DETTAGLIO 2016'!P19</f>
        <v>0</v>
      </c>
      <c r="Q19" s="117">
        <f>'PROG DETTAGLIO 2014'!Q20+'PROG DETTAGLIO 2015'!Q20+'PROG DETTAGLIO 2016'!Q20</f>
        <v>0</v>
      </c>
      <c r="R19" s="117">
        <f>'PROG DETTAGLIO 2014'!R20+'PROG DETTAGLIO 2015'!R20+'PROG DETTAGLIO 2016'!R20</f>
        <v>0</v>
      </c>
      <c r="S19" s="117">
        <f>'PROG DETTAGLIO 2014'!S19+'PROG DETTAGLIO 2015'!S19+'PROG DETTAGLIO 2016'!S19</f>
        <v>80000</v>
      </c>
      <c r="T19" s="117">
        <f>'PROG DETTAGLIO 2014'!T19+'PROG DETTAGLIO 2015'!T19+'PROG DETTAGLIO 2016'!T19</f>
        <v>0</v>
      </c>
      <c r="U19" s="74">
        <f t="shared" si="1"/>
        <v>937789.47</v>
      </c>
      <c r="V19" s="121"/>
    </row>
    <row r="20" spans="1:22" ht="25.5" customHeight="1" thickBot="1">
      <c r="A20" s="57">
        <f>'PROG DETTAGLIO 2015'!A20</f>
        <v>4</v>
      </c>
      <c r="B20" s="76" t="str">
        <f>'PROG DETTAGLIO 2015'!B20</f>
        <v>77-81ter</v>
      </c>
      <c r="C20" s="70" t="str">
        <f>'PROG DETTAGLIO 2015'!C20</f>
        <v>Rete di pronto intervento sociale - emergenza abitativa</v>
      </c>
      <c r="D20" s="122" t="str">
        <f>'PROG DETTAGLIO 2015'!D20</f>
        <v>Comune di Bari</v>
      </c>
      <c r="E20" s="120">
        <f>'PROG DETTAGLIO 2015'!E20</f>
        <v>0</v>
      </c>
      <c r="F20" s="120">
        <f>'PROG DETTAGLIO 2015'!F20</f>
        <v>0</v>
      </c>
      <c r="G20" s="120">
        <f>'PROG DETTAGLIO 2015'!G20</f>
        <v>0</v>
      </c>
      <c r="H20" s="120">
        <f>'PROG DETTAGLIO 2015'!H20</f>
        <v>0</v>
      </c>
      <c r="I20" s="117">
        <f>'PROG DETTAGLIO 2014'!I20+'PROG DETTAGLIO 2015'!I20+'PROG DETTAGLIO 2016'!I20</f>
        <v>0</v>
      </c>
      <c r="J20" s="117">
        <f>'PROG DETTAGLIO 2014'!J20+'PROG DETTAGLIO 2015'!J20+'PROG DETTAGLIO 2016'!J20</f>
        <v>0</v>
      </c>
      <c r="K20" s="117">
        <f>'PROG DETTAGLIO 2014'!K20+'PROG DETTAGLIO 2015'!K20+'PROG DETTAGLIO 2016'!K20</f>
        <v>0</v>
      </c>
      <c r="L20" s="117">
        <f>'PROG DETTAGLIO 2014'!L20+'PROG DETTAGLIO 2015'!L20+'PROG DETTAGLIO 2016'!L20</f>
        <v>0</v>
      </c>
      <c r="M20" s="117">
        <f>'PROG DETTAGLIO 2014'!M20+'PROG DETTAGLIO 2015'!M20+'PROG DETTAGLIO 2016'!M20</f>
        <v>800000</v>
      </c>
      <c r="N20" s="117">
        <f>'PROG DETTAGLIO 2014'!N20+'PROG DETTAGLIO 2015'!N20+'PROG DETTAGLIO 2016'!N20</f>
        <v>0</v>
      </c>
      <c r="O20" s="117">
        <f>'PROG DETTAGLIO 2014'!O20+'PROG DETTAGLIO 2015'!O20+'PROG DETTAGLIO 2016'!O20</f>
        <v>0</v>
      </c>
      <c r="P20" s="117">
        <f>'PROG DETTAGLIO 2014'!P20+'PROG DETTAGLIO 2015'!P20+'PROG DETTAGLIO 2016'!P20</f>
        <v>0</v>
      </c>
      <c r="Q20" s="117">
        <f>'PROG DETTAGLIO 2014'!Q21+'PROG DETTAGLIO 2015'!Q21+'PROG DETTAGLIO 2016'!Q21</f>
        <v>0</v>
      </c>
      <c r="R20" s="117">
        <f>'PROG DETTAGLIO 2014'!R21+'PROG DETTAGLIO 2015'!R21+'PROG DETTAGLIO 2016'!R21</f>
        <v>0</v>
      </c>
      <c r="S20" s="117">
        <f>'PROG DETTAGLIO 2014'!S20+'PROG DETTAGLIO 2015'!S20+'PROG DETTAGLIO 2016'!S20</f>
        <v>230000</v>
      </c>
      <c r="T20" s="117">
        <f>'PROG DETTAGLIO 2014'!T20+'PROG DETTAGLIO 2015'!T20+'PROG DETTAGLIO 2016'!T20</f>
        <v>0</v>
      </c>
      <c r="U20" s="74">
        <f t="shared" si="1"/>
        <v>1030000</v>
      </c>
      <c r="V20" s="121"/>
    </row>
    <row r="21" spans="1:22" ht="25.5" customHeight="1" thickBot="1">
      <c r="A21" s="57">
        <f>'PROG DETTAGLIO 2015'!A21</f>
        <v>5</v>
      </c>
      <c r="B21" s="76">
        <f>'PROG DETTAGLIO 2015'!B21</f>
        <v>102</v>
      </c>
      <c r="C21" s="70" t="str">
        <f>'PROG DETTAGLIO 2015'!C21</f>
        <v>Percorsi di inclusione socio-lavorativa</v>
      </c>
      <c r="D21" s="122" t="str">
        <f>'PROG DETTAGLIO 2015'!D21</f>
        <v>Comune di Bari</v>
      </c>
      <c r="E21" s="120">
        <f>'PROG DETTAGLIO 2015'!E21</f>
        <v>0</v>
      </c>
      <c r="F21" s="73"/>
      <c r="G21" s="120">
        <f>'PROG DETTAGLIO 2015'!G21</f>
        <v>0</v>
      </c>
      <c r="H21" s="120">
        <f>'PROG DETTAGLIO 2015'!H21</f>
        <v>0</v>
      </c>
      <c r="I21" s="117">
        <f>'PROG DETTAGLIO 2014'!I21+'PROG DETTAGLIO 2015'!I21+'PROG DETTAGLIO 2016'!I21</f>
        <v>0</v>
      </c>
      <c r="J21" s="117">
        <f>'PROG DETTAGLIO 2014'!J21+'PROG DETTAGLIO 2015'!J21+'PROG DETTAGLIO 2016'!J21</f>
        <v>0</v>
      </c>
      <c r="K21" s="117">
        <f>'PROG DETTAGLIO 2014'!K21+'PROG DETTAGLIO 2015'!K21+'PROG DETTAGLIO 2016'!K21</f>
        <v>0</v>
      </c>
      <c r="L21" s="117">
        <f>'PROG DETTAGLIO 2014'!L21+'PROG DETTAGLIO 2015'!L21+'PROG DETTAGLIO 2016'!L21</f>
        <v>0</v>
      </c>
      <c r="M21" s="117">
        <f>'PROG DETTAGLIO 2014'!M21+'PROG DETTAGLIO 2015'!M21+'PROG DETTAGLIO 2016'!M21</f>
        <v>0</v>
      </c>
      <c r="N21" s="117">
        <f>'PROG DETTAGLIO 2014'!N21+'PROG DETTAGLIO 2015'!N21+'PROG DETTAGLIO 2016'!N21</f>
        <v>0</v>
      </c>
      <c r="O21" s="117">
        <f>'PROG DETTAGLIO 2014'!O21+'PROG DETTAGLIO 2015'!O21+'PROG DETTAGLIO 2016'!O21</f>
        <v>0</v>
      </c>
      <c r="P21" s="117">
        <f>'PROG DETTAGLIO 2014'!P21+'PROG DETTAGLIO 2015'!P21+'PROG DETTAGLIO 2016'!P21</f>
        <v>0</v>
      </c>
      <c r="Q21" s="117">
        <f>'PROG DETTAGLIO 2014'!Q22+'PROG DETTAGLIO 2015'!Q22+'PROG DETTAGLIO 2016'!Q22</f>
        <v>0</v>
      </c>
      <c r="R21" s="117">
        <f>'PROG DETTAGLIO 2014'!R22+'PROG DETTAGLIO 2015'!R22+'PROG DETTAGLIO 2016'!R22</f>
        <v>0</v>
      </c>
      <c r="S21" s="117">
        <f>'PROG DETTAGLIO 2014'!S21+'PROG DETTAGLIO 2015'!S21+'PROG DETTAGLIO 2016'!S21</f>
        <v>604500</v>
      </c>
      <c r="T21" s="117">
        <f>'PROG DETTAGLIO 2014'!T21+'PROG DETTAGLIO 2015'!T21+'PROG DETTAGLIO 2016'!T21</f>
        <v>0</v>
      </c>
      <c r="U21" s="74">
        <f t="shared" si="1"/>
        <v>604500</v>
      </c>
      <c r="V21" s="121"/>
    </row>
    <row r="22" spans="1:22" ht="25.5" customHeight="1" thickBot="1">
      <c r="A22" s="57">
        <f>'PROG DETTAGLIO 2015'!A22</f>
        <v>6</v>
      </c>
      <c r="B22" s="76">
        <f>'PROG DETTAGLIO 2015'!B22</f>
        <v>86</v>
      </c>
      <c r="C22" s="70" t="str">
        <f>'PROG DETTAGLIO 2015'!C22</f>
        <v>Servizio Sociale Professionale</v>
      </c>
      <c r="D22" s="122" t="str">
        <f>'PROG DETTAGLIO 2015'!D22</f>
        <v>Comune di Bari</v>
      </c>
      <c r="E22" s="120">
        <f>'PROG DETTAGLIO 2015'!E22</f>
        <v>0</v>
      </c>
      <c r="F22" s="120">
        <f>'PROG DETTAGLIO 2015'!F22</f>
        <v>0</v>
      </c>
      <c r="G22" s="120">
        <f>'PROG DETTAGLIO 2015'!G22</f>
        <v>0</v>
      </c>
      <c r="H22" s="120">
        <f>'PROG DETTAGLIO 2015'!H22</f>
        <v>0</v>
      </c>
      <c r="I22" s="117">
        <f>'PROG DETTAGLIO 2014'!I22+'PROG DETTAGLIO 2015'!I22+'PROG DETTAGLIO 2016'!I22</f>
        <v>0</v>
      </c>
      <c r="J22" s="117">
        <f>'PROG DETTAGLIO 2014'!J22+'PROG DETTAGLIO 2015'!J22+'PROG DETTAGLIO 2016'!J22</f>
        <v>0</v>
      </c>
      <c r="K22" s="117">
        <f>'PROG DETTAGLIO 2014'!K22+'PROG DETTAGLIO 2015'!K22+'PROG DETTAGLIO 2016'!K22</f>
        <v>0</v>
      </c>
      <c r="L22" s="117">
        <f>'PROG DETTAGLIO 2014'!L22+'PROG DETTAGLIO 2015'!L22+'PROG DETTAGLIO 2016'!L22</f>
        <v>0</v>
      </c>
      <c r="M22" s="117">
        <f>'PROG DETTAGLIO 2014'!M22+'PROG DETTAGLIO 2015'!M22+'PROG DETTAGLIO 2016'!M22</f>
        <v>7845768.45</v>
      </c>
      <c r="N22" s="117">
        <f>'PROG DETTAGLIO 2014'!N22+'PROG DETTAGLIO 2015'!N22+'PROG DETTAGLIO 2016'!N22</f>
        <v>0</v>
      </c>
      <c r="O22" s="117">
        <f>'PROG DETTAGLIO 2014'!O22+'PROG DETTAGLIO 2015'!O22+'PROG DETTAGLIO 2016'!O22</f>
        <v>0</v>
      </c>
      <c r="P22" s="117">
        <f>'PROG DETTAGLIO 2014'!P22+'PROG DETTAGLIO 2015'!P22+'PROG DETTAGLIO 2016'!P22</f>
        <v>0</v>
      </c>
      <c r="Q22" s="117">
        <f>'PROG DETTAGLIO 2014'!Q23+'PROG DETTAGLIO 2015'!Q23+'PROG DETTAGLIO 2016'!Q23</f>
        <v>0</v>
      </c>
      <c r="R22" s="117">
        <f>'PROG DETTAGLIO 2014'!R23+'PROG DETTAGLIO 2015'!R23+'PROG DETTAGLIO 2016'!R23</f>
        <v>0</v>
      </c>
      <c r="S22" s="117">
        <f>'PROG DETTAGLIO 2014'!S22+'PROG DETTAGLIO 2015'!S22+'PROG DETTAGLIO 2016'!S22</f>
        <v>47963</v>
      </c>
      <c r="T22" s="117">
        <f>'PROG DETTAGLIO 2014'!T22+'PROG DETTAGLIO 2015'!T22+'PROG DETTAGLIO 2016'!T22</f>
        <v>0</v>
      </c>
      <c r="U22" s="74">
        <f t="shared" si="1"/>
        <v>7893731.45</v>
      </c>
      <c r="V22" s="121"/>
    </row>
    <row r="23" spans="1:22" ht="25.5" customHeight="1" thickBot="1">
      <c r="A23" s="57">
        <f>'PROG DETTAGLIO 2015'!A23</f>
        <v>7</v>
      </c>
      <c r="B23" s="76">
        <f>'PROG DETTAGLIO 2015'!B23</f>
        <v>83</v>
      </c>
      <c r="C23" s="70" t="str">
        <f>'PROG DETTAGLIO 2015'!C23</f>
        <v>Rete di accesso - segretariato</v>
      </c>
      <c r="D23" s="122" t="str">
        <f>'PROG DETTAGLIO 2015'!D23</f>
        <v>Comune di Bari</v>
      </c>
      <c r="E23" s="120">
        <f>'PROG DETTAGLIO 2015'!E23</f>
        <v>0</v>
      </c>
      <c r="F23" s="120">
        <f>'PROG DETTAGLIO 2015'!F23</f>
        <v>0</v>
      </c>
      <c r="G23" s="120">
        <f>'PROG DETTAGLIO 2015'!G23</f>
        <v>0</v>
      </c>
      <c r="H23" s="120">
        <f>'PROG DETTAGLIO 2015'!H23</f>
        <v>0</v>
      </c>
      <c r="I23" s="117">
        <f>'PROG DETTAGLIO 2014'!I23+'PROG DETTAGLIO 2015'!I23+'PROG DETTAGLIO 2016'!I23</f>
        <v>0</v>
      </c>
      <c r="J23" s="117">
        <f>'PROG DETTAGLIO 2014'!J23+'PROG DETTAGLIO 2015'!J23+'PROG DETTAGLIO 2016'!J23</f>
        <v>0</v>
      </c>
      <c r="K23" s="117">
        <f>'PROG DETTAGLIO 2014'!K23+'PROG DETTAGLIO 2015'!K23+'PROG DETTAGLIO 2016'!K23</f>
        <v>0</v>
      </c>
      <c r="L23" s="117">
        <f>'PROG DETTAGLIO 2014'!L23+'PROG DETTAGLIO 2015'!L23+'PROG DETTAGLIO 2016'!L23</f>
        <v>0</v>
      </c>
      <c r="M23" s="117">
        <f>'PROG DETTAGLIO 2014'!M23+'PROG DETTAGLIO 2015'!M23+'PROG DETTAGLIO 2016'!M23</f>
        <v>610640</v>
      </c>
      <c r="N23" s="117">
        <f>'PROG DETTAGLIO 2014'!N23+'PROG DETTAGLIO 2015'!N23+'PROG DETTAGLIO 2016'!N23</f>
        <v>0</v>
      </c>
      <c r="O23" s="117">
        <f>'PROG DETTAGLIO 2014'!O23+'PROG DETTAGLIO 2015'!O23+'PROG DETTAGLIO 2016'!O23</f>
        <v>0</v>
      </c>
      <c r="P23" s="117">
        <f>'PROG DETTAGLIO 2014'!P23+'PROG DETTAGLIO 2015'!P23+'PROG DETTAGLIO 2016'!P23</f>
        <v>0</v>
      </c>
      <c r="Q23" s="117">
        <f>'PROG DETTAGLIO 2014'!Q24+'PROG DETTAGLIO 2015'!Q24+'PROG DETTAGLIO 2016'!Q24</f>
        <v>0</v>
      </c>
      <c r="R23" s="117">
        <f>'PROG DETTAGLIO 2014'!R24+'PROG DETTAGLIO 2015'!R24+'PROG DETTAGLIO 2016'!R24</f>
        <v>0</v>
      </c>
      <c r="S23" s="117">
        <f>'PROG DETTAGLIO 2014'!S23+'PROG DETTAGLIO 2015'!S23+'PROG DETTAGLIO 2016'!S23</f>
        <v>0</v>
      </c>
      <c r="T23" s="117">
        <f>'PROG DETTAGLIO 2014'!T23+'PROG DETTAGLIO 2015'!T23+'PROG DETTAGLIO 2016'!T23</f>
        <v>0</v>
      </c>
      <c r="U23" s="74">
        <f t="shared" si="1"/>
        <v>610640</v>
      </c>
      <c r="V23" s="121"/>
    </row>
    <row r="24" spans="1:22" ht="25.5" customHeight="1" thickBot="1">
      <c r="A24" s="57">
        <f>'PROG DETTAGLIO 2015'!A24</f>
        <v>8</v>
      </c>
      <c r="B24" s="76">
        <f>'PROG DETTAGLIO 2015'!B24</f>
        <v>108</v>
      </c>
      <c r="C24" s="70" t="str">
        <f>'PROG DETTAGLIO 2015'!C24</f>
        <v>Rete di accesso - sportello immigrati</v>
      </c>
      <c r="D24" s="122" t="str">
        <f>'PROG DETTAGLIO 2015'!D24</f>
        <v>Comune di Bari</v>
      </c>
      <c r="E24" s="120">
        <f>'PROG DETTAGLIO 2015'!E24</f>
        <v>0</v>
      </c>
      <c r="F24" s="73"/>
      <c r="G24" s="120">
        <f>'PROG DETTAGLIO 2015'!G24</f>
        <v>0</v>
      </c>
      <c r="H24" s="120">
        <f>'PROG DETTAGLIO 2015'!H24</f>
        <v>0</v>
      </c>
      <c r="I24" s="117">
        <f>'PROG DETTAGLIO 2014'!I24+'PROG DETTAGLIO 2015'!I24+'PROG DETTAGLIO 2016'!I24</f>
        <v>0</v>
      </c>
      <c r="J24" s="117">
        <f>'PROG DETTAGLIO 2014'!J24+'PROG DETTAGLIO 2015'!J24+'PROG DETTAGLIO 2016'!J24</f>
        <v>0</v>
      </c>
      <c r="K24" s="117">
        <f>'PROG DETTAGLIO 2014'!K24+'PROG DETTAGLIO 2015'!K24+'PROG DETTAGLIO 2016'!K24</f>
        <v>0</v>
      </c>
      <c r="L24" s="117">
        <f>'PROG DETTAGLIO 2014'!L24+'PROG DETTAGLIO 2015'!L24+'PROG DETTAGLIO 2016'!L24</f>
        <v>0</v>
      </c>
      <c r="M24" s="117">
        <f>'PROG DETTAGLIO 2014'!M24+'PROG DETTAGLIO 2015'!M24+'PROG DETTAGLIO 2016'!M24</f>
        <v>454000</v>
      </c>
      <c r="N24" s="117">
        <f>'PROG DETTAGLIO 2014'!N24+'PROG DETTAGLIO 2015'!N24+'PROG DETTAGLIO 2016'!N24</f>
        <v>0</v>
      </c>
      <c r="O24" s="117">
        <f>'PROG DETTAGLIO 2014'!O24+'PROG DETTAGLIO 2015'!O24+'PROG DETTAGLIO 2016'!O24</f>
        <v>0</v>
      </c>
      <c r="P24" s="117">
        <f>'PROG DETTAGLIO 2014'!P24+'PROG DETTAGLIO 2015'!P24+'PROG DETTAGLIO 2016'!P24</f>
        <v>0</v>
      </c>
      <c r="Q24" s="117">
        <f>'PROG DETTAGLIO 2014'!Q25+'PROG DETTAGLIO 2015'!Q25+'PROG DETTAGLIO 2016'!Q25</f>
        <v>0</v>
      </c>
      <c r="R24" s="117">
        <f>'PROG DETTAGLIO 2014'!R25+'PROG DETTAGLIO 2015'!R25+'PROG DETTAGLIO 2016'!R25</f>
        <v>0</v>
      </c>
      <c r="S24" s="117">
        <f>'PROG DETTAGLIO 2014'!S24+'PROG DETTAGLIO 2015'!S24+'PROG DETTAGLIO 2016'!S24</f>
        <v>0</v>
      </c>
      <c r="T24" s="117">
        <f>'PROG DETTAGLIO 2014'!T24+'PROG DETTAGLIO 2015'!T24+'PROG DETTAGLIO 2016'!T24</f>
        <v>0</v>
      </c>
      <c r="U24" s="74">
        <f t="shared" si="1"/>
        <v>454000</v>
      </c>
      <c r="V24" s="121"/>
    </row>
    <row r="25" spans="1:22" ht="25.5" customHeight="1" thickBot="1">
      <c r="A25" s="57">
        <f>'PROG DETTAGLIO 2015'!A25</f>
        <v>9</v>
      </c>
      <c r="B25" s="76">
        <f>'PROG DETTAGLIO 2015'!B25</f>
        <v>3</v>
      </c>
      <c r="C25" s="70" t="str">
        <f>'PROG DETTAGLIO 2015'!C25</f>
        <v>Rete di accesso - PUA</v>
      </c>
      <c r="D25" s="122" t="str">
        <f>'PROG DETTAGLIO 2015'!D25</f>
        <v>Comune di Bari</v>
      </c>
      <c r="E25" s="120">
        <f>'PROG DETTAGLIO 2015'!E25</f>
        <v>0</v>
      </c>
      <c r="F25" s="73"/>
      <c r="G25" s="120">
        <f>'PROG DETTAGLIO 2015'!G25</f>
        <v>0</v>
      </c>
      <c r="H25" s="120">
        <f>'PROG DETTAGLIO 2015'!H25</f>
        <v>0</v>
      </c>
      <c r="I25" s="117">
        <f>'PROG DETTAGLIO 2014'!I25+'PROG DETTAGLIO 2015'!I25+'PROG DETTAGLIO 2016'!I25</f>
        <v>100000</v>
      </c>
      <c r="J25" s="117">
        <f>'PROG DETTAGLIO 2014'!J25+'PROG DETTAGLIO 2015'!J25+'PROG DETTAGLIO 2016'!J25</f>
        <v>0</v>
      </c>
      <c r="K25" s="117">
        <f>'PROG DETTAGLIO 2014'!K25+'PROG DETTAGLIO 2015'!K25+'PROG DETTAGLIO 2016'!K25</f>
        <v>0</v>
      </c>
      <c r="L25" s="117">
        <f>'PROG DETTAGLIO 2014'!L25+'PROG DETTAGLIO 2015'!L25+'PROG DETTAGLIO 2016'!L25</f>
        <v>0</v>
      </c>
      <c r="M25" s="117">
        <f>'PROG DETTAGLIO 2014'!M25+'PROG DETTAGLIO 2015'!M25+'PROG DETTAGLIO 2016'!M25</f>
        <v>243390</v>
      </c>
      <c r="N25" s="117">
        <f>'PROG DETTAGLIO 2014'!N25+'PROG DETTAGLIO 2015'!N25+'PROG DETTAGLIO 2016'!N25</f>
        <v>0</v>
      </c>
      <c r="O25" s="117">
        <f>'PROG DETTAGLIO 2014'!O25+'PROG DETTAGLIO 2015'!O25+'PROG DETTAGLIO 2016'!O25</f>
        <v>0</v>
      </c>
      <c r="P25" s="117">
        <f>'PROG DETTAGLIO 2014'!P25+'PROG DETTAGLIO 2015'!P25+'PROG DETTAGLIO 2016'!P25</f>
        <v>0</v>
      </c>
      <c r="Q25" s="117">
        <f>'PROG DETTAGLIO 2014'!Q26+'PROG DETTAGLIO 2015'!Q26+'PROG DETTAGLIO 2016'!Q26</f>
        <v>0</v>
      </c>
      <c r="R25" s="117">
        <f>'PROG DETTAGLIO 2014'!R26+'PROG DETTAGLIO 2015'!R26+'PROG DETTAGLIO 2016'!R26</f>
        <v>0</v>
      </c>
      <c r="S25" s="117">
        <f>'PROG DETTAGLIO 2014'!S25+'PROG DETTAGLIO 2015'!S25+'PROG DETTAGLIO 2016'!S25</f>
        <v>0</v>
      </c>
      <c r="T25" s="117">
        <f>'PROG DETTAGLIO 2014'!T25+'PROG DETTAGLIO 2015'!T25+'PROG DETTAGLIO 2016'!T25</f>
        <v>0</v>
      </c>
      <c r="U25" s="74">
        <f t="shared" si="1"/>
        <v>343390</v>
      </c>
      <c r="V25" s="121"/>
    </row>
    <row r="26" spans="1:22" ht="25.5" customHeight="1" thickBot="1">
      <c r="A26" s="57">
        <f>'PROG DETTAGLIO 2015'!A26</f>
        <v>10</v>
      </c>
      <c r="B26" s="76">
        <f>'PROG DETTAGLIO 2015'!B26</f>
        <v>93</v>
      </c>
      <c r="C26" s="70" t="str">
        <f>'PROG DETTAGLIO 2015'!C26</f>
        <v>Centri di ascolto per le famiglie</v>
      </c>
      <c r="D26" s="122" t="str">
        <f>'PROG DETTAGLIO 2015'!D26</f>
        <v>Comune di Bari</v>
      </c>
      <c r="E26" s="120">
        <f>'PROG DETTAGLIO 2015'!E26</f>
        <v>0</v>
      </c>
      <c r="F26" s="120">
        <f>'PROG DETTAGLIO 2015'!F26</f>
        <v>0</v>
      </c>
      <c r="G26" s="120">
        <f>'PROG DETTAGLIO 2015'!G26</f>
        <v>0</v>
      </c>
      <c r="H26" s="120">
        <f>'PROG DETTAGLIO 2015'!H26</f>
        <v>0</v>
      </c>
      <c r="I26" s="117">
        <f>'PROG DETTAGLIO 2014'!I26+'PROG DETTAGLIO 2015'!I26+'PROG DETTAGLIO 2016'!I26</f>
        <v>151731.91</v>
      </c>
      <c r="J26" s="117">
        <f>'PROG DETTAGLIO 2014'!J26+'PROG DETTAGLIO 2015'!J26+'PROG DETTAGLIO 2016'!J26</f>
        <v>0</v>
      </c>
      <c r="K26" s="117">
        <f>'PROG DETTAGLIO 2014'!K26+'PROG DETTAGLIO 2015'!K26+'PROG DETTAGLIO 2016'!K26</f>
        <v>0</v>
      </c>
      <c r="L26" s="117">
        <f>'PROG DETTAGLIO 2014'!L26+'PROG DETTAGLIO 2015'!L26+'PROG DETTAGLIO 2016'!L26</f>
        <v>0</v>
      </c>
      <c r="M26" s="117">
        <f>'PROG DETTAGLIO 2014'!M26+'PROG DETTAGLIO 2015'!M26+'PROG DETTAGLIO 2016'!M26</f>
        <v>75000</v>
      </c>
      <c r="N26" s="117">
        <f>'PROG DETTAGLIO 2014'!N26+'PROG DETTAGLIO 2015'!N26+'PROG DETTAGLIO 2016'!N26</f>
        <v>0</v>
      </c>
      <c r="O26" s="117">
        <f>'PROG DETTAGLIO 2014'!O26+'PROG DETTAGLIO 2015'!O26+'PROG DETTAGLIO 2016'!O26</f>
        <v>0</v>
      </c>
      <c r="P26" s="117">
        <f>'PROG DETTAGLIO 2014'!P26+'PROG DETTAGLIO 2015'!P26+'PROG DETTAGLIO 2016'!P26</f>
        <v>0</v>
      </c>
      <c r="Q26" s="117">
        <f>'PROG DETTAGLIO 2014'!Q27+'PROG DETTAGLIO 2015'!Q27+'PROG DETTAGLIO 2016'!Q27</f>
        <v>0</v>
      </c>
      <c r="R26" s="117">
        <f>'PROG DETTAGLIO 2014'!R27+'PROG DETTAGLIO 2015'!R27+'PROG DETTAGLIO 2016'!R27</f>
        <v>0</v>
      </c>
      <c r="S26" s="117">
        <f>'PROG DETTAGLIO 2014'!S26+'PROG DETTAGLIO 2015'!S26+'PROG DETTAGLIO 2016'!S26</f>
        <v>2516130.58</v>
      </c>
      <c r="T26" s="117">
        <f>'PROG DETTAGLIO 2014'!T26+'PROG DETTAGLIO 2015'!T26+'PROG DETTAGLIO 2016'!T26</f>
        <v>0</v>
      </c>
      <c r="U26" s="74">
        <f t="shared" si="1"/>
        <v>2742862.49</v>
      </c>
      <c r="V26" s="121"/>
    </row>
    <row r="27" spans="1:22" ht="25.5" customHeight="1" thickBot="1">
      <c r="A27" s="57">
        <f>'PROG DETTAGLIO 2015'!A27</f>
        <v>11</v>
      </c>
      <c r="B27" s="76">
        <f>'PROG DETTAGLIO 2015'!B27</f>
        <v>87</v>
      </c>
      <c r="C27" s="70" t="str">
        <f>'PROG DETTAGLIO 2015'!C27</f>
        <v>Educativa domiciliare per minori</v>
      </c>
      <c r="D27" s="122" t="str">
        <f>'PROG DETTAGLIO 2015'!D27</f>
        <v>Comune di Bari</v>
      </c>
      <c r="E27" s="120">
        <f>'PROG DETTAGLIO 2015'!E27</f>
        <v>0</v>
      </c>
      <c r="F27" s="73"/>
      <c r="G27" s="120">
        <f>'PROG DETTAGLIO 2015'!G27</f>
        <v>0</v>
      </c>
      <c r="H27" s="120">
        <f>'PROG DETTAGLIO 2015'!H27</f>
        <v>0</v>
      </c>
      <c r="I27" s="117">
        <f>'PROG DETTAGLIO 2014'!I27+'PROG DETTAGLIO 2015'!I27+'PROG DETTAGLIO 2016'!I27</f>
        <v>0</v>
      </c>
      <c r="J27" s="117">
        <f>'PROG DETTAGLIO 2014'!J27+'PROG DETTAGLIO 2015'!J27+'PROG DETTAGLIO 2016'!J27</f>
        <v>0</v>
      </c>
      <c r="K27" s="117">
        <f>'PROG DETTAGLIO 2014'!K27+'PROG DETTAGLIO 2015'!K27+'PROG DETTAGLIO 2016'!K27</f>
        <v>0</v>
      </c>
      <c r="L27" s="117">
        <f>'PROG DETTAGLIO 2014'!L27+'PROG DETTAGLIO 2015'!L27+'PROG DETTAGLIO 2016'!L27</f>
        <v>0</v>
      </c>
      <c r="M27" s="117">
        <f>'PROG DETTAGLIO 2014'!M27+'PROG DETTAGLIO 2015'!M27+'PROG DETTAGLIO 2016'!M27</f>
        <v>2701780.56</v>
      </c>
      <c r="N27" s="117">
        <f>'PROG DETTAGLIO 2014'!N27+'PROG DETTAGLIO 2015'!N27+'PROG DETTAGLIO 2016'!N27</f>
        <v>0</v>
      </c>
      <c r="O27" s="117">
        <f>'PROG DETTAGLIO 2014'!O27+'PROG DETTAGLIO 2015'!O27+'PROG DETTAGLIO 2016'!O27</f>
        <v>0</v>
      </c>
      <c r="P27" s="117">
        <f>'PROG DETTAGLIO 2014'!P27+'PROG DETTAGLIO 2015'!P27+'PROG DETTAGLIO 2016'!P27</f>
        <v>0</v>
      </c>
      <c r="Q27" s="117">
        <f>'PROG DETTAGLIO 2014'!Q28+'PROG DETTAGLIO 2015'!Q28+'PROG DETTAGLIO 2016'!Q28</f>
        <v>0</v>
      </c>
      <c r="R27" s="117">
        <f>'PROG DETTAGLIO 2014'!R28+'PROG DETTAGLIO 2015'!R28+'PROG DETTAGLIO 2016'!R28</f>
        <v>0</v>
      </c>
      <c r="S27" s="117">
        <f>'PROG DETTAGLIO 2014'!S27+'PROG DETTAGLIO 2015'!S27+'PROG DETTAGLIO 2016'!S27</f>
        <v>0</v>
      </c>
      <c r="T27" s="117">
        <f>'PROG DETTAGLIO 2014'!T27+'PROG DETTAGLIO 2015'!T27+'PROG DETTAGLIO 2016'!T27</f>
        <v>0</v>
      </c>
      <c r="U27" s="74">
        <f t="shared" si="1"/>
        <v>2701780.56</v>
      </c>
      <c r="V27" s="121"/>
    </row>
    <row r="28" spans="1:22" ht="25.5" customHeight="1" thickBot="1">
      <c r="A28" s="57">
        <f>'PROG DETTAGLIO 2015'!A28</f>
        <v>12</v>
      </c>
      <c r="B28" s="76" t="str">
        <f>'PROG DETTAGLIO 2015'!B28</f>
        <v>altro</v>
      </c>
      <c r="C28" s="70" t="str">
        <f>'PROG DETTAGLIO 2015'!C28</f>
        <v>Buoni di servizio di conciliazione - infanzia</v>
      </c>
      <c r="D28" s="79"/>
      <c r="E28" s="80"/>
      <c r="F28" s="80"/>
      <c r="G28" s="80"/>
      <c r="H28" s="80"/>
      <c r="I28" s="65"/>
      <c r="J28" s="65"/>
      <c r="K28" s="65"/>
      <c r="L28" s="65"/>
      <c r="M28" s="65"/>
      <c r="N28" s="65"/>
      <c r="O28" s="65"/>
      <c r="P28" s="65"/>
      <c r="Q28" s="65"/>
      <c r="R28" s="65"/>
      <c r="S28" s="65"/>
      <c r="T28" s="65"/>
      <c r="U28" s="81"/>
      <c r="V28" s="82"/>
    </row>
    <row r="29" spans="1:22" ht="25.5" customHeight="1" thickBot="1">
      <c r="A29" s="57">
        <f>'PROG DETTAGLIO 2015'!A29</f>
        <v>13</v>
      </c>
      <c r="B29" s="76">
        <f>'PROG DETTAGLIO 2015'!B29</f>
        <v>96</v>
      </c>
      <c r="C29" s="70" t="str">
        <f>'PROG DETTAGLIO 2015'!C29</f>
        <v>Affido familiare - equipe</v>
      </c>
      <c r="D29" s="122" t="str">
        <f>'PROG DETTAGLIO 2015'!D29</f>
        <v>Comune di Bari</v>
      </c>
      <c r="E29" s="120">
        <f>'PROG DETTAGLIO 2015'!E29</f>
        <v>0</v>
      </c>
      <c r="F29" s="73"/>
      <c r="G29" s="120">
        <f>'PROG DETTAGLIO 2015'!G29</f>
        <v>0</v>
      </c>
      <c r="H29" s="120">
        <f>'PROG DETTAGLIO 2015'!H29</f>
        <v>0</v>
      </c>
      <c r="I29" s="117">
        <f>'PROG DETTAGLIO 2014'!I29+'PROG DETTAGLIO 2015'!I29+'PROG DETTAGLIO 2016'!I29</f>
        <v>0</v>
      </c>
      <c r="J29" s="117">
        <f>'PROG DETTAGLIO 2014'!J29+'PROG DETTAGLIO 2015'!J29+'PROG DETTAGLIO 2016'!J29</f>
        <v>0</v>
      </c>
      <c r="K29" s="117">
        <f>'PROG DETTAGLIO 2014'!K29+'PROG DETTAGLIO 2015'!K29+'PROG DETTAGLIO 2016'!K29</f>
        <v>0</v>
      </c>
      <c r="L29" s="117">
        <f>'PROG DETTAGLIO 2014'!L29+'PROG DETTAGLIO 2015'!L29+'PROG DETTAGLIO 2016'!L29</f>
        <v>0</v>
      </c>
      <c r="M29" s="117">
        <f>'PROG DETTAGLIO 2014'!M29+'PROG DETTAGLIO 2015'!M29+'PROG DETTAGLIO 2016'!M29</f>
        <v>119449.73000000001</v>
      </c>
      <c r="N29" s="117">
        <f>'PROG DETTAGLIO 2014'!N29+'PROG DETTAGLIO 2015'!N29+'PROG DETTAGLIO 2016'!N29</f>
        <v>0</v>
      </c>
      <c r="O29" s="117">
        <f>'PROG DETTAGLIO 2014'!O29+'PROG DETTAGLIO 2015'!O29+'PROG DETTAGLIO 2016'!O29</f>
        <v>0</v>
      </c>
      <c r="P29" s="117">
        <f>'PROG DETTAGLIO 2014'!P29+'PROG DETTAGLIO 2015'!P29+'PROG DETTAGLIO 2016'!P29</f>
        <v>0</v>
      </c>
      <c r="Q29" s="117">
        <f>'PROG DETTAGLIO 2014'!Q30+'PROG DETTAGLIO 2015'!Q30+'PROG DETTAGLIO 2016'!Q30</f>
        <v>0</v>
      </c>
      <c r="R29" s="117">
        <f>'PROG DETTAGLIO 2014'!R30+'PROG DETTAGLIO 2015'!R30+'PROG DETTAGLIO 2016'!R30</f>
        <v>0</v>
      </c>
      <c r="S29" s="117">
        <f>'PROG DETTAGLIO 2014'!S29+'PROG DETTAGLIO 2015'!S29+'PROG DETTAGLIO 2016'!S29</f>
        <v>345550.27</v>
      </c>
      <c r="T29" s="117">
        <f>'PROG DETTAGLIO 2014'!T29+'PROG DETTAGLIO 2015'!T29+'PROG DETTAGLIO 2016'!T29</f>
        <v>0</v>
      </c>
      <c r="U29" s="74">
        <f aca="true" t="shared" si="2" ref="U29:U37">SUM(I29:T29)</f>
        <v>465000</v>
      </c>
      <c r="V29" s="121"/>
    </row>
    <row r="30" spans="1:22" ht="25.5" customHeight="1" thickBot="1">
      <c r="A30" s="57">
        <f>'PROG DETTAGLIO 2015'!A30</f>
        <v>14</v>
      </c>
      <c r="B30" s="76">
        <f>'PROG DETTAGLIO 2015'!B30</f>
        <v>96</v>
      </c>
      <c r="C30" s="70" t="str">
        <f>'PROG DETTAGLIO 2015'!C30</f>
        <v>Affido familiare</v>
      </c>
      <c r="D30" s="122" t="str">
        <f>'PROG DETTAGLIO 2015'!D30</f>
        <v>Comune di Bari</v>
      </c>
      <c r="E30" s="120">
        <f>'PROG DETTAGLIO 2015'!E30</f>
        <v>0</v>
      </c>
      <c r="F30" s="120">
        <f>'PROG DETTAGLIO 2015'!F30</f>
        <v>0</v>
      </c>
      <c r="G30" s="120">
        <f>'PROG DETTAGLIO 2015'!G30</f>
        <v>0</v>
      </c>
      <c r="H30" s="120">
        <f>'PROG DETTAGLIO 2015'!H30</f>
        <v>0</v>
      </c>
      <c r="I30" s="117">
        <f>'PROG DETTAGLIO 2014'!I30+'PROG DETTAGLIO 2015'!I30+'PROG DETTAGLIO 2016'!I30</f>
        <v>0</v>
      </c>
      <c r="J30" s="117">
        <f>'PROG DETTAGLIO 2014'!J30+'PROG DETTAGLIO 2015'!J30+'PROG DETTAGLIO 2016'!J30</f>
        <v>0</v>
      </c>
      <c r="K30" s="117">
        <f>'PROG DETTAGLIO 2014'!K30+'PROG DETTAGLIO 2015'!K30+'PROG DETTAGLIO 2016'!K30</f>
        <v>0</v>
      </c>
      <c r="L30" s="117">
        <f>'PROG DETTAGLIO 2014'!L30+'PROG DETTAGLIO 2015'!L30+'PROG DETTAGLIO 2016'!L30</f>
        <v>0</v>
      </c>
      <c r="M30" s="117">
        <f>'PROG DETTAGLIO 2014'!M30+'PROG DETTAGLIO 2015'!M30+'PROG DETTAGLIO 2016'!M30</f>
        <v>904000</v>
      </c>
      <c r="N30" s="117">
        <f>'PROG DETTAGLIO 2014'!N30+'PROG DETTAGLIO 2015'!N30+'PROG DETTAGLIO 2016'!N30</f>
        <v>0</v>
      </c>
      <c r="O30" s="117">
        <f>'PROG DETTAGLIO 2014'!O30+'PROG DETTAGLIO 2015'!O30+'PROG DETTAGLIO 2016'!O30</f>
        <v>0</v>
      </c>
      <c r="P30" s="117">
        <f>'PROG DETTAGLIO 2014'!P30+'PROG DETTAGLIO 2015'!P30+'PROG DETTAGLIO 2016'!P30</f>
        <v>0</v>
      </c>
      <c r="Q30" s="117">
        <f>'PROG DETTAGLIO 2014'!Q31+'PROG DETTAGLIO 2015'!Q31+'PROG DETTAGLIO 2016'!Q31</f>
        <v>0</v>
      </c>
      <c r="R30" s="117">
        <f>'PROG DETTAGLIO 2014'!R31+'PROG DETTAGLIO 2015'!R31+'PROG DETTAGLIO 2016'!R31</f>
        <v>0</v>
      </c>
      <c r="S30" s="117">
        <f>'PROG DETTAGLIO 2014'!S30+'PROG DETTAGLIO 2015'!S30+'PROG DETTAGLIO 2016'!S30</f>
        <v>0</v>
      </c>
      <c r="T30" s="117">
        <f>'PROG DETTAGLIO 2014'!T30+'PROG DETTAGLIO 2015'!T30+'PROG DETTAGLIO 2016'!T30</f>
        <v>0</v>
      </c>
      <c r="U30" s="74">
        <f t="shared" si="2"/>
        <v>904000</v>
      </c>
      <c r="V30" s="121"/>
    </row>
    <row r="31" spans="1:22" ht="25.5" customHeight="1" thickBot="1">
      <c r="A31" s="57">
        <f>'PROG DETTAGLIO 2015'!A31</f>
        <v>15</v>
      </c>
      <c r="B31" s="76" t="str">
        <f>'PROG DETTAGLIO 2015'!B31</f>
        <v>altro</v>
      </c>
      <c r="C31" s="70" t="str">
        <f>'PROG DETTAGLIO 2015'!C31</f>
        <v>Adozione familiare</v>
      </c>
      <c r="D31" s="122" t="str">
        <f>'PROG DETTAGLIO 2015'!D31</f>
        <v>Comune di Bari</v>
      </c>
      <c r="E31" s="120">
        <f>'PROG DETTAGLIO 2015'!E31</f>
        <v>0</v>
      </c>
      <c r="F31" s="120">
        <f>'PROG DETTAGLIO 2015'!F31</f>
        <v>0</v>
      </c>
      <c r="G31" s="120">
        <f>'PROG DETTAGLIO 2015'!G31</f>
        <v>0</v>
      </c>
      <c r="H31" s="120">
        <f>'PROG DETTAGLIO 2015'!H31</f>
        <v>0</v>
      </c>
      <c r="I31" s="117">
        <f>'PROG DETTAGLIO 2014'!I31+'PROG DETTAGLIO 2015'!I31+'PROG DETTAGLIO 2016'!I31</f>
        <v>0</v>
      </c>
      <c r="J31" s="117">
        <f>'PROG DETTAGLIO 2014'!J31+'PROG DETTAGLIO 2015'!J31+'PROG DETTAGLIO 2016'!J31</f>
        <v>0</v>
      </c>
      <c r="K31" s="117">
        <f>'PROG DETTAGLIO 2014'!K31+'PROG DETTAGLIO 2015'!K31+'PROG DETTAGLIO 2016'!K31</f>
        <v>0</v>
      </c>
      <c r="L31" s="117">
        <f>'PROG DETTAGLIO 2014'!L31+'PROG DETTAGLIO 2015'!L31+'PROG DETTAGLIO 2016'!L31</f>
        <v>0</v>
      </c>
      <c r="M31" s="117">
        <f>'PROG DETTAGLIO 2014'!M31+'PROG DETTAGLIO 2015'!M31+'PROG DETTAGLIO 2016'!M31</f>
        <v>5000</v>
      </c>
      <c r="N31" s="117">
        <f>'PROG DETTAGLIO 2014'!N31+'PROG DETTAGLIO 2015'!N31+'PROG DETTAGLIO 2016'!N31</f>
        <v>0</v>
      </c>
      <c r="O31" s="117">
        <f>'PROG DETTAGLIO 2014'!O31+'PROG DETTAGLIO 2015'!O31+'PROG DETTAGLIO 2016'!O31</f>
        <v>0</v>
      </c>
      <c r="P31" s="117">
        <f>'PROG DETTAGLIO 2014'!P31+'PROG DETTAGLIO 2015'!P31+'PROG DETTAGLIO 2016'!P31</f>
        <v>0</v>
      </c>
      <c r="Q31" s="117">
        <f>'PROG DETTAGLIO 2014'!Q32+'PROG DETTAGLIO 2015'!Q32+'PROG DETTAGLIO 2016'!Q32</f>
        <v>3812915.77</v>
      </c>
      <c r="R31" s="117">
        <f>'PROG DETTAGLIO 2014'!R32+'PROG DETTAGLIO 2015'!R32+'PROG DETTAGLIO 2016'!R32</f>
        <v>0</v>
      </c>
      <c r="S31" s="117">
        <f>'PROG DETTAGLIO 2014'!S31+'PROG DETTAGLIO 2015'!S31+'PROG DETTAGLIO 2016'!S31</f>
        <v>0</v>
      </c>
      <c r="T31" s="117">
        <f>'PROG DETTAGLIO 2014'!T31+'PROG DETTAGLIO 2015'!T31+'PROG DETTAGLIO 2016'!T31</f>
        <v>0</v>
      </c>
      <c r="U31" s="74">
        <f t="shared" si="2"/>
        <v>3817915.77</v>
      </c>
      <c r="V31" s="121"/>
    </row>
    <row r="32" spans="1:22" ht="25.5" customHeight="1" thickBot="1">
      <c r="A32" s="57">
        <f>'PROG DETTAGLIO 2015'!A32</f>
        <v>16</v>
      </c>
      <c r="B32" s="76" t="str">
        <f>'PROG DETTAGLIO 2015'!B32</f>
        <v>52-104</v>
      </c>
      <c r="C32" s="70" t="str">
        <f>'PROG DETTAGLIO 2015'!C32</f>
        <v>Centri diurni (art. 52-104 RR 4/2007) minori</v>
      </c>
      <c r="D32" s="122" t="str">
        <f>'PROG DETTAGLIO 2015'!D32</f>
        <v>Comune di Bari</v>
      </c>
      <c r="E32" s="120">
        <f>'PROG DETTAGLIO 2015'!E32</f>
        <v>0</v>
      </c>
      <c r="F32" s="120">
        <f>'PROG DETTAGLIO 2015'!F32</f>
        <v>0</v>
      </c>
      <c r="G32" s="120">
        <f>'PROG DETTAGLIO 2015'!G32</f>
        <v>0</v>
      </c>
      <c r="H32" s="120">
        <f>'PROG DETTAGLIO 2015'!H32</f>
        <v>0</v>
      </c>
      <c r="I32" s="117">
        <f>'PROG DETTAGLIO 2014'!I32+'PROG DETTAGLIO 2015'!I32+'PROG DETTAGLIO 2016'!I32</f>
        <v>0</v>
      </c>
      <c r="J32" s="117">
        <f>'PROG DETTAGLIO 2014'!J32+'PROG DETTAGLIO 2015'!J32+'PROG DETTAGLIO 2016'!J32</f>
        <v>914400</v>
      </c>
      <c r="K32" s="117">
        <f>'PROG DETTAGLIO 2014'!K32+'PROG DETTAGLIO 2015'!K32+'PROG DETTAGLIO 2016'!K32</f>
        <v>0</v>
      </c>
      <c r="L32" s="117">
        <f>'PROG DETTAGLIO 2014'!L32+'PROG DETTAGLIO 2015'!L32+'PROG DETTAGLIO 2016'!L32</f>
        <v>0</v>
      </c>
      <c r="M32" s="117">
        <f>'PROG DETTAGLIO 2014'!M32+'PROG DETTAGLIO 2015'!M32+'PROG DETTAGLIO 2016'!M32</f>
        <v>7105600</v>
      </c>
      <c r="N32" s="117">
        <f>'PROG DETTAGLIO 2014'!N32+'PROG DETTAGLIO 2015'!N32+'PROG DETTAGLIO 2016'!N32</f>
        <v>0</v>
      </c>
      <c r="O32" s="117">
        <f>'PROG DETTAGLIO 2014'!O32+'PROG DETTAGLIO 2015'!O32+'PROG DETTAGLIO 2016'!O32</f>
        <v>0</v>
      </c>
      <c r="P32" s="117">
        <f>'PROG DETTAGLIO 2014'!P32+'PROG DETTAGLIO 2015'!P32+'PROG DETTAGLIO 2016'!P32</f>
        <v>0</v>
      </c>
      <c r="Q32" s="117">
        <f>'PROG DETTAGLIO 2014'!Q33+'PROG DETTAGLIO 2015'!Q33+'PROG DETTAGLIO 2016'!Q33</f>
        <v>0</v>
      </c>
      <c r="R32" s="117">
        <f>'PROG DETTAGLIO 2014'!R33+'PROG DETTAGLIO 2015'!R33+'PROG DETTAGLIO 2016'!R33</f>
        <v>0</v>
      </c>
      <c r="S32" s="117">
        <f>'PROG DETTAGLIO 2014'!S32+'PROG DETTAGLIO 2015'!S32+'PROG DETTAGLIO 2016'!S32</f>
        <v>639618.25</v>
      </c>
      <c r="T32" s="117">
        <f>'PROG DETTAGLIO 2014'!T32+'PROG DETTAGLIO 2015'!T32+'PROG DETTAGLIO 2016'!T32</f>
        <v>0</v>
      </c>
      <c r="U32" s="74">
        <f t="shared" si="2"/>
        <v>8659618.25</v>
      </c>
      <c r="V32" s="121"/>
    </row>
    <row r="33" spans="1:22" ht="25.5" customHeight="1" thickBot="1">
      <c r="A33" s="57">
        <f>'PROG DETTAGLIO 2015'!A33</f>
        <v>17</v>
      </c>
      <c r="B33" s="76">
        <f>'PROG DETTAGLIO 2015'!B33</f>
        <v>3</v>
      </c>
      <c r="C33" s="70" t="str">
        <f>'PROG DETTAGLIO 2015'!C33</f>
        <v>Unità di Valutazione Multidimensionale</v>
      </c>
      <c r="D33" s="122" t="str">
        <f>'PROG DETTAGLIO 2015'!D33</f>
        <v>Comune di Bari</v>
      </c>
      <c r="E33" s="120">
        <f>'PROG DETTAGLIO 2015'!E33</f>
        <v>0</v>
      </c>
      <c r="F33" s="73"/>
      <c r="G33" s="120">
        <f>'PROG DETTAGLIO 2015'!G33</f>
        <v>0</v>
      </c>
      <c r="H33" s="120">
        <f>'PROG DETTAGLIO 2015'!H33</f>
        <v>0</v>
      </c>
      <c r="I33" s="117">
        <f>'PROG DETTAGLIO 2014'!I33+'PROG DETTAGLIO 2015'!I33+'PROG DETTAGLIO 2016'!I33</f>
        <v>100000</v>
      </c>
      <c r="J33" s="117">
        <f>'PROG DETTAGLIO 2014'!J33+'PROG DETTAGLIO 2015'!J33+'PROG DETTAGLIO 2016'!J33</f>
        <v>0</v>
      </c>
      <c r="K33" s="117">
        <f>'PROG DETTAGLIO 2014'!K33+'PROG DETTAGLIO 2015'!K33+'PROG DETTAGLIO 2016'!K33</f>
        <v>0</v>
      </c>
      <c r="L33" s="117">
        <f>'PROG DETTAGLIO 2014'!L33+'PROG DETTAGLIO 2015'!L33+'PROG DETTAGLIO 2016'!L33</f>
        <v>0</v>
      </c>
      <c r="M33" s="117">
        <f>'PROG DETTAGLIO 2014'!M33+'PROG DETTAGLIO 2015'!M33+'PROG DETTAGLIO 2016'!M33</f>
        <v>200000</v>
      </c>
      <c r="N33" s="117">
        <f>'PROG DETTAGLIO 2014'!N33+'PROG DETTAGLIO 2015'!N33+'PROG DETTAGLIO 2016'!N33</f>
        <v>0</v>
      </c>
      <c r="O33" s="117">
        <f>'PROG DETTAGLIO 2014'!O33+'PROG DETTAGLIO 2015'!O33+'PROG DETTAGLIO 2016'!O33</f>
        <v>0</v>
      </c>
      <c r="P33" s="117">
        <f>'PROG DETTAGLIO 2014'!P33+'PROG DETTAGLIO 2015'!P33+'PROG DETTAGLIO 2016'!P33</f>
        <v>0</v>
      </c>
      <c r="Q33" s="117">
        <f>'PROG DETTAGLIO 2014'!Q34+'PROG DETTAGLIO 2015'!Q34+'PROG DETTAGLIO 2016'!Q34</f>
        <v>0</v>
      </c>
      <c r="R33" s="117">
        <f>'PROG DETTAGLIO 2014'!R34+'PROG DETTAGLIO 2015'!R34+'PROG DETTAGLIO 2016'!R34</f>
        <v>0</v>
      </c>
      <c r="S33" s="117">
        <f>'PROG DETTAGLIO 2014'!S33+'PROG DETTAGLIO 2015'!S33+'PROG DETTAGLIO 2016'!S33</f>
        <v>0</v>
      </c>
      <c r="T33" s="117">
        <f>'PROG DETTAGLIO 2014'!T33+'PROG DETTAGLIO 2015'!T33+'PROG DETTAGLIO 2016'!T33</f>
        <v>0</v>
      </c>
      <c r="U33" s="74">
        <f t="shared" si="2"/>
        <v>300000</v>
      </c>
      <c r="V33" s="121"/>
    </row>
    <row r="34" spans="1:22" ht="25.5" customHeight="1" thickBot="1">
      <c r="A34" s="57">
        <f>'PROG DETTAGLIO 2015'!A34</f>
        <v>18</v>
      </c>
      <c r="B34" s="76">
        <f>'PROG DETTAGLIO 2015'!B34</f>
        <v>88</v>
      </c>
      <c r="C34" s="70" t="str">
        <f>'PROG DETTAGLIO 2015'!C34</f>
        <v>Assistenza Domiciliare non autosuff. - ADI</v>
      </c>
      <c r="D34" s="122" t="str">
        <f>'PROG DETTAGLIO 2015'!D34</f>
        <v>Comune di Bari</v>
      </c>
      <c r="E34" s="120">
        <f>'PROG DETTAGLIO 2015'!E34</f>
        <v>0</v>
      </c>
      <c r="F34" s="73"/>
      <c r="G34" s="120">
        <f>'PROG DETTAGLIO 2015'!G34</f>
        <v>0</v>
      </c>
      <c r="H34" s="120">
        <f>'PROG DETTAGLIO 2015'!H34</f>
        <v>0</v>
      </c>
      <c r="I34" s="117">
        <f>'PROG DETTAGLIO 2014'!I34+'PROG DETTAGLIO 2015'!I34+'PROG DETTAGLIO 2016'!I34</f>
        <v>0</v>
      </c>
      <c r="J34" s="117">
        <f>'PROG DETTAGLIO 2014'!J34+'PROG DETTAGLIO 2015'!J34+'PROG DETTAGLIO 2016'!J34</f>
        <v>0</v>
      </c>
      <c r="K34" s="117">
        <f>'PROG DETTAGLIO 2014'!K34+'PROG DETTAGLIO 2015'!K34+'PROG DETTAGLIO 2016'!K34</f>
        <v>0</v>
      </c>
      <c r="L34" s="117">
        <f>'PROG DETTAGLIO 2014'!L34+'PROG DETTAGLIO 2015'!L34+'PROG DETTAGLIO 2016'!L34</f>
        <v>0</v>
      </c>
      <c r="M34" s="117">
        <f>'PROG DETTAGLIO 2014'!M34+'PROG DETTAGLIO 2015'!M34+'PROG DETTAGLIO 2016'!M34</f>
        <v>2378849.9</v>
      </c>
      <c r="N34" s="117">
        <f>'PROG DETTAGLIO 2014'!N34+'PROG DETTAGLIO 2015'!N34+'PROG DETTAGLIO 2016'!N34</f>
        <v>2795296.69</v>
      </c>
      <c r="O34" s="117">
        <f>'PROG DETTAGLIO 2014'!O34+'PROG DETTAGLIO 2015'!O34+'PROG DETTAGLIO 2016'!O34</f>
        <v>1340318</v>
      </c>
      <c r="P34" s="117">
        <f>'PROG DETTAGLIO 2014'!P34+'PROG DETTAGLIO 2015'!P34+'PROG DETTAGLIO 2016'!P34</f>
        <v>1654190.36</v>
      </c>
      <c r="Q34" s="117">
        <f>'PROG DETTAGLIO 2014'!Q35+'PROG DETTAGLIO 2015'!Q35+'PROG DETTAGLIO 2016'!Q35</f>
        <v>0</v>
      </c>
      <c r="R34" s="117">
        <f>'PROG DETTAGLIO 2014'!R35+'PROG DETTAGLIO 2015'!R35+'PROG DETTAGLIO 2016'!R35</f>
        <v>0</v>
      </c>
      <c r="S34" s="117">
        <f>'PROG DETTAGLIO 2014'!S34+'PROG DETTAGLIO 2015'!S34+'PROG DETTAGLIO 2016'!S34</f>
        <v>51123.84</v>
      </c>
      <c r="T34" s="117">
        <f>'PROG DETTAGLIO 2014'!T34+'PROG DETTAGLIO 2015'!T34+'PROG DETTAGLIO 2016'!T34</f>
        <v>0</v>
      </c>
      <c r="U34" s="74">
        <f t="shared" si="2"/>
        <v>8219778.79</v>
      </c>
      <c r="V34" s="121"/>
    </row>
    <row r="35" spans="1:22" ht="25.5" customHeight="1" thickBot="1">
      <c r="A35" s="57">
        <f>'PROG DETTAGLIO 2015'!A35</f>
        <v>19</v>
      </c>
      <c r="B35" s="76">
        <f>'PROG DETTAGLIO 2015'!B35</f>
        <v>87</v>
      </c>
      <c r="C35" s="70" t="str">
        <f>'PROG DETTAGLIO 2015'!C35</f>
        <v>Assistenza Domiciliare non autosuff. - SAD</v>
      </c>
      <c r="D35" s="122" t="str">
        <f>'PROG DETTAGLIO 2015'!D35</f>
        <v>Comune di Bari</v>
      </c>
      <c r="E35" s="120">
        <f>'PROG DETTAGLIO 2015'!E35</f>
        <v>0</v>
      </c>
      <c r="F35" s="73"/>
      <c r="G35" s="120">
        <f>'PROG DETTAGLIO 2015'!G35</f>
        <v>0</v>
      </c>
      <c r="H35" s="120">
        <f>'PROG DETTAGLIO 2015'!H35</f>
        <v>0</v>
      </c>
      <c r="I35" s="117">
        <f>'PROG DETTAGLIO 2014'!I35+'PROG DETTAGLIO 2015'!I35+'PROG DETTAGLIO 2016'!I35</f>
        <v>0</v>
      </c>
      <c r="J35" s="117">
        <f>'PROG DETTAGLIO 2014'!J35+'PROG DETTAGLIO 2015'!J35+'PROG DETTAGLIO 2016'!J35</f>
        <v>0</v>
      </c>
      <c r="K35" s="117">
        <f>'PROG DETTAGLIO 2014'!K35+'PROG DETTAGLIO 2015'!K35+'PROG DETTAGLIO 2016'!K35</f>
        <v>0</v>
      </c>
      <c r="L35" s="117">
        <f>'PROG DETTAGLIO 2014'!L35+'PROG DETTAGLIO 2015'!L35+'PROG DETTAGLIO 2016'!L35</f>
        <v>0</v>
      </c>
      <c r="M35" s="117">
        <f>'PROG DETTAGLIO 2014'!M35+'PROG DETTAGLIO 2015'!M35+'PROG DETTAGLIO 2016'!M35</f>
        <v>2378849.9</v>
      </c>
      <c r="N35" s="117">
        <f>'PROG DETTAGLIO 2014'!N35+'PROG DETTAGLIO 2015'!N35+'PROG DETTAGLIO 2016'!N35</f>
        <v>1224983.7</v>
      </c>
      <c r="O35" s="117">
        <f>'PROG DETTAGLIO 2014'!O35+'PROG DETTAGLIO 2015'!O35+'PROG DETTAGLIO 2016'!O35</f>
        <v>1390454</v>
      </c>
      <c r="P35" s="117">
        <f>'PROG DETTAGLIO 2014'!P35+'PROG DETTAGLIO 2015'!P35+'PROG DETTAGLIO 2016'!P35</f>
        <v>1296449.15</v>
      </c>
      <c r="Q35" s="117">
        <f>'PROG DETTAGLIO 2014'!Q36+'PROG DETTAGLIO 2015'!Q36+'PROG DETTAGLIO 2016'!Q36</f>
        <v>0</v>
      </c>
      <c r="R35" s="117">
        <f>'PROG DETTAGLIO 2014'!R36+'PROG DETTAGLIO 2015'!R36+'PROG DETTAGLIO 2016'!R36</f>
        <v>0</v>
      </c>
      <c r="S35" s="117">
        <f>'PROG DETTAGLIO 2014'!S35+'PROG DETTAGLIO 2015'!S35+'PROG DETTAGLIO 2016'!S35</f>
        <v>0</v>
      </c>
      <c r="T35" s="117">
        <f>'PROG DETTAGLIO 2014'!T35+'PROG DETTAGLIO 2015'!T35+'PROG DETTAGLIO 2016'!T35</f>
        <v>0</v>
      </c>
      <c r="U35" s="74">
        <f t="shared" si="2"/>
        <v>6290736.75</v>
      </c>
      <c r="V35" s="121"/>
    </row>
    <row r="36" spans="1:22" ht="25.5" customHeight="1" thickBot="1">
      <c r="A36" s="57">
        <f>'PROG DETTAGLIO 2015'!A36</f>
        <v>20</v>
      </c>
      <c r="B36" s="76" t="str">
        <f>'PROG DETTAGLIO 2015'!B36</f>
        <v>87-88</v>
      </c>
      <c r="C36" s="70" t="str">
        <f>'PROG DETTAGLIO 2015'!C36</f>
        <v>Assistenza Domiciliare per persone con disagio psichico</v>
      </c>
      <c r="D36" s="122" t="str">
        <f>'PROG DETTAGLIO 2015'!D36</f>
        <v>Comune di Bari</v>
      </c>
      <c r="E36" s="120">
        <f>'PROG DETTAGLIO 2015'!E36</f>
        <v>0</v>
      </c>
      <c r="F36" s="73"/>
      <c r="G36" s="120">
        <f>'PROG DETTAGLIO 2015'!G36</f>
        <v>0</v>
      </c>
      <c r="H36" s="120">
        <f>'PROG DETTAGLIO 2015'!H36</f>
        <v>0</v>
      </c>
      <c r="I36" s="117">
        <f>'PROG DETTAGLIO 2014'!I36+'PROG DETTAGLIO 2015'!I36+'PROG DETTAGLIO 2016'!I36</f>
        <v>0</v>
      </c>
      <c r="J36" s="117">
        <f>'PROG DETTAGLIO 2014'!J36+'PROG DETTAGLIO 2015'!J36+'PROG DETTAGLIO 2016'!J36</f>
        <v>0</v>
      </c>
      <c r="K36" s="117">
        <f>'PROG DETTAGLIO 2014'!K36+'PROG DETTAGLIO 2015'!K36+'PROG DETTAGLIO 2016'!K36</f>
        <v>0</v>
      </c>
      <c r="L36" s="117">
        <f>'PROG DETTAGLIO 2014'!L36+'PROG DETTAGLIO 2015'!L36+'PROG DETTAGLIO 2016'!L36</f>
        <v>0</v>
      </c>
      <c r="M36" s="117">
        <f>'PROG DETTAGLIO 2014'!M36+'PROG DETTAGLIO 2015'!M36+'PROG DETTAGLIO 2016'!M36</f>
        <v>5000</v>
      </c>
      <c r="N36" s="117">
        <f>'PROG DETTAGLIO 2014'!N36+'PROG DETTAGLIO 2015'!N36+'PROG DETTAGLIO 2016'!N36</f>
        <v>0</v>
      </c>
      <c r="O36" s="117">
        <f>'PROG DETTAGLIO 2014'!O36+'PROG DETTAGLIO 2015'!O36+'PROG DETTAGLIO 2016'!O36</f>
        <v>0</v>
      </c>
      <c r="P36" s="117">
        <f>'PROG DETTAGLIO 2014'!P36+'PROG DETTAGLIO 2015'!P36+'PROG DETTAGLIO 2016'!P36</f>
        <v>0</v>
      </c>
      <c r="Q36" s="117">
        <f>'PROG DETTAGLIO 2014'!Q37+'PROG DETTAGLIO 2015'!Q37+'PROG DETTAGLIO 2016'!Q37</f>
        <v>0</v>
      </c>
      <c r="R36" s="117">
        <f>'PROG DETTAGLIO 2014'!R37+'PROG DETTAGLIO 2015'!R37+'PROG DETTAGLIO 2016'!R37</f>
        <v>0</v>
      </c>
      <c r="S36" s="117">
        <f>'PROG DETTAGLIO 2014'!S36+'PROG DETTAGLIO 2015'!S36+'PROG DETTAGLIO 2016'!S36</f>
        <v>0</v>
      </c>
      <c r="T36" s="117">
        <f>'PROG DETTAGLIO 2014'!T36+'PROG DETTAGLIO 2015'!T36+'PROG DETTAGLIO 2016'!T36</f>
        <v>0</v>
      </c>
      <c r="U36" s="74">
        <f t="shared" si="2"/>
        <v>5000</v>
      </c>
      <c r="V36" s="121"/>
    </row>
    <row r="37" spans="1:22" ht="25.5" customHeight="1" thickBot="1">
      <c r="A37" s="57">
        <f>'PROG DETTAGLIO 2015'!A37</f>
        <v>21</v>
      </c>
      <c r="B37" s="76" t="str">
        <f>'PROG DETTAGLIO 2015'!B37</f>
        <v>altro</v>
      </c>
      <c r="C37" s="70" t="str">
        <f>'PROG DETTAGLIO 2015'!C37</f>
        <v>Abbattimento barriere architettoniche</v>
      </c>
      <c r="D37" s="122" t="str">
        <f>'PROG DETTAGLIO 2015'!D37</f>
        <v>Comune di Bari</v>
      </c>
      <c r="E37" s="120">
        <f>'PROG DETTAGLIO 2015'!E37</f>
        <v>0</v>
      </c>
      <c r="F37" s="120">
        <f>'PROG DETTAGLIO 2015'!F37</f>
        <v>0</v>
      </c>
      <c r="G37" s="120">
        <f>'PROG DETTAGLIO 2015'!G37</f>
        <v>0</v>
      </c>
      <c r="H37" s="120">
        <f>'PROG DETTAGLIO 2015'!H37</f>
        <v>0</v>
      </c>
      <c r="I37" s="117">
        <f>'PROG DETTAGLIO 2014'!I37+'PROG DETTAGLIO 2015'!I37+'PROG DETTAGLIO 2016'!I37</f>
        <v>0</v>
      </c>
      <c r="J37" s="117">
        <f>'PROG DETTAGLIO 2014'!J37+'PROG DETTAGLIO 2015'!J37+'PROG DETTAGLIO 2016'!J37</f>
        <v>0</v>
      </c>
      <c r="K37" s="117">
        <f>'PROG DETTAGLIO 2014'!K37+'PROG DETTAGLIO 2015'!K37+'PROG DETTAGLIO 2016'!K37</f>
        <v>0</v>
      </c>
      <c r="L37" s="117">
        <f>'PROG DETTAGLIO 2014'!L37+'PROG DETTAGLIO 2015'!L37+'PROG DETTAGLIO 2016'!L37</f>
        <v>0</v>
      </c>
      <c r="M37" s="117">
        <f>'PROG DETTAGLIO 2014'!M37+'PROG DETTAGLIO 2015'!M37+'PROG DETTAGLIO 2016'!M37</f>
        <v>110000</v>
      </c>
      <c r="N37" s="117">
        <f>'PROG DETTAGLIO 2014'!N37+'PROG DETTAGLIO 2015'!N37+'PROG DETTAGLIO 2016'!N37</f>
        <v>0</v>
      </c>
      <c r="O37" s="117">
        <f>'PROG DETTAGLIO 2014'!O37+'PROG DETTAGLIO 2015'!O37+'PROG DETTAGLIO 2016'!O37</f>
        <v>0</v>
      </c>
      <c r="P37" s="117">
        <f>'PROG DETTAGLIO 2014'!P37+'PROG DETTAGLIO 2015'!P37+'PROG DETTAGLIO 2016'!P37</f>
        <v>0</v>
      </c>
      <c r="Q37" s="117">
        <f>'PROG DETTAGLIO 2014'!Q38+'PROG DETTAGLIO 2015'!Q38+'PROG DETTAGLIO 2016'!Q38</f>
        <v>0</v>
      </c>
      <c r="R37" s="117">
        <f>'PROG DETTAGLIO 2014'!R38+'PROG DETTAGLIO 2015'!R38+'PROG DETTAGLIO 2016'!R38</f>
        <v>0</v>
      </c>
      <c r="S37" s="117">
        <f>'PROG DETTAGLIO 2014'!S37+'PROG DETTAGLIO 2015'!S37+'PROG DETTAGLIO 2016'!S37</f>
        <v>0</v>
      </c>
      <c r="T37" s="117">
        <f>'PROG DETTAGLIO 2014'!T37+'PROG DETTAGLIO 2015'!T37+'PROG DETTAGLIO 2016'!T37</f>
        <v>0</v>
      </c>
      <c r="U37" s="74">
        <f t="shared" si="2"/>
        <v>110000</v>
      </c>
      <c r="V37" s="121"/>
    </row>
    <row r="38" spans="1:22" ht="25.5" customHeight="1" thickBot="1">
      <c r="A38" s="57">
        <f>'PROG DETTAGLIO 2015'!A38</f>
        <v>22</v>
      </c>
      <c r="B38" s="76" t="str">
        <f>'PROG DETTAGLIO 2015'!B38</f>
        <v>altro</v>
      </c>
      <c r="C38" s="70" t="str">
        <f>'PROG DETTAGLIO 2015'!C38</f>
        <v>Buoni di servizio di conciliazione - disabili e anziani</v>
      </c>
      <c r="D38" s="79"/>
      <c r="E38" s="80"/>
      <c r="F38" s="80"/>
      <c r="G38" s="80"/>
      <c r="H38" s="80"/>
      <c r="I38" s="65"/>
      <c r="J38" s="65"/>
      <c r="K38" s="65"/>
      <c r="L38" s="65"/>
      <c r="M38" s="65"/>
      <c r="N38" s="65"/>
      <c r="O38" s="65"/>
      <c r="P38" s="65"/>
      <c r="Q38" s="65"/>
      <c r="R38" s="65"/>
      <c r="S38" s="65"/>
      <c r="T38" s="65"/>
      <c r="U38" s="81"/>
      <c r="V38" s="82"/>
    </row>
    <row r="39" spans="1:22" ht="25.5" customHeight="1" thickBot="1">
      <c r="A39" s="57">
        <f>'PROG DETTAGLIO 2015'!A39</f>
        <v>23</v>
      </c>
      <c r="B39" s="76" t="str">
        <f>'PROG DETTAGLIO 2015'!B39</f>
        <v>altro</v>
      </c>
      <c r="C39" s="70" t="str">
        <f>'PROG DETTAGLIO 2015'!C39</f>
        <v>Progetti di Vita Indipendente</v>
      </c>
      <c r="D39" s="122" t="str">
        <f>'PROG DETTAGLIO 2015'!D39</f>
        <v>Comune di Bari</v>
      </c>
      <c r="E39" s="123">
        <f>'PROG DETTAGLIO 2015'!E39</f>
        <v>0</v>
      </c>
      <c r="F39" s="73"/>
      <c r="G39" s="120">
        <f>'PROG DETTAGLIO 2015'!G39</f>
        <v>0</v>
      </c>
      <c r="H39" s="120">
        <f>'PROG DETTAGLIO 2015'!H39</f>
        <v>0</v>
      </c>
      <c r="I39" s="117">
        <f>'PROG DETTAGLIO 2014'!I39+'PROG DETTAGLIO 2015'!I39+'PROG DETTAGLIO 2016'!I39</f>
        <v>0</v>
      </c>
      <c r="J39" s="117">
        <f>'PROG DETTAGLIO 2014'!J39+'PROG DETTAGLIO 2015'!J39+'PROG DETTAGLIO 2016'!J39</f>
        <v>0</v>
      </c>
      <c r="K39" s="117">
        <f>'PROG DETTAGLIO 2014'!K39+'PROG DETTAGLIO 2015'!K39+'PROG DETTAGLIO 2016'!K39</f>
        <v>0</v>
      </c>
      <c r="L39" s="117">
        <f>'PROG DETTAGLIO 2014'!L39+'PROG DETTAGLIO 2015'!L39+'PROG DETTAGLIO 2016'!L39</f>
        <v>0</v>
      </c>
      <c r="M39" s="117">
        <f>'PROG DETTAGLIO 2014'!M39+'PROG DETTAGLIO 2015'!M39+'PROG DETTAGLIO 2016'!M39</f>
        <v>0</v>
      </c>
      <c r="N39" s="117">
        <f>'PROG DETTAGLIO 2014'!N39+'PROG DETTAGLIO 2015'!N39+'PROG DETTAGLIO 2016'!N39</f>
        <v>0</v>
      </c>
      <c r="O39" s="117">
        <f>'PROG DETTAGLIO 2014'!O39+'PROG DETTAGLIO 2015'!O39+'PROG DETTAGLIO 2016'!O39</f>
        <v>0</v>
      </c>
      <c r="P39" s="117">
        <f>'PROG DETTAGLIO 2014'!P39+'PROG DETTAGLIO 2015'!P39+'PROG DETTAGLIO 2016'!P39</f>
        <v>0</v>
      </c>
      <c r="Q39" s="117">
        <f>'PROG DETTAGLIO 2014'!Q40+'PROG DETTAGLIO 2015'!Q40+'PROG DETTAGLIO 2016'!Q40</f>
        <v>0</v>
      </c>
      <c r="R39" s="117">
        <f>'PROG DETTAGLIO 2014'!R40+'PROG DETTAGLIO 2015'!R40+'PROG DETTAGLIO 2016'!R40</f>
        <v>0</v>
      </c>
      <c r="S39" s="117">
        <f>'PROG DETTAGLIO 2014'!S39+'PROG DETTAGLIO 2015'!S39+'PROG DETTAGLIO 2016'!S39</f>
        <v>460487.71</v>
      </c>
      <c r="T39" s="117">
        <f>'PROG DETTAGLIO 2014'!T39+'PROG DETTAGLIO 2015'!T39+'PROG DETTAGLIO 2016'!T39</f>
        <v>0</v>
      </c>
      <c r="U39" s="74">
        <f aca="true" t="shared" si="3" ref="U39:U244">SUM(I39:T39)</f>
        <v>460487.71</v>
      </c>
      <c r="V39" s="121"/>
    </row>
    <row r="40" spans="1:22" ht="25.5" customHeight="1" thickBot="1">
      <c r="A40" s="57">
        <f>'PROG DETTAGLIO 2015'!A40</f>
        <v>24</v>
      </c>
      <c r="B40" s="76">
        <f>'PROG DETTAGLIO 2015'!B40</f>
        <v>106</v>
      </c>
      <c r="C40" s="85" t="str">
        <f>'PROG DETTAGLIO 2015'!C40</f>
        <v>Centri diurni anziani (art. 106 RR 4/2007)</v>
      </c>
      <c r="D40" s="122" t="str">
        <f>'PROG DETTAGLIO 2015'!D40</f>
        <v>Comune di Bari</v>
      </c>
      <c r="E40" s="123">
        <f>'PROG DETTAGLIO 2015'!E40</f>
        <v>0</v>
      </c>
      <c r="F40" s="123">
        <f>'PROG DETTAGLIO 2015'!F40</f>
        <v>0</v>
      </c>
      <c r="G40" s="120">
        <f>'PROG DETTAGLIO 2015'!G40</f>
        <v>0</v>
      </c>
      <c r="H40" s="120">
        <f>'PROG DETTAGLIO 2015'!H40</f>
        <v>0</v>
      </c>
      <c r="I40" s="117">
        <f>'PROG DETTAGLIO 2014'!I40+'PROG DETTAGLIO 2015'!I40+'PROG DETTAGLIO 2016'!I40</f>
        <v>0</v>
      </c>
      <c r="J40" s="117">
        <f>'PROG DETTAGLIO 2014'!J40+'PROG DETTAGLIO 2015'!J40+'PROG DETTAGLIO 2016'!J40</f>
        <v>0</v>
      </c>
      <c r="K40" s="117">
        <f>'PROG DETTAGLIO 2014'!K40+'PROG DETTAGLIO 2015'!K40+'PROG DETTAGLIO 2016'!K40</f>
        <v>0</v>
      </c>
      <c r="L40" s="117">
        <f>'PROG DETTAGLIO 2014'!L40+'PROG DETTAGLIO 2015'!L40+'PROG DETTAGLIO 2016'!L40</f>
        <v>0</v>
      </c>
      <c r="M40" s="117">
        <f>'PROG DETTAGLIO 2014'!M40+'PROG DETTAGLIO 2015'!M40+'PROG DETTAGLIO 2016'!M40</f>
        <v>857920</v>
      </c>
      <c r="N40" s="117">
        <f>'PROG DETTAGLIO 2014'!N40+'PROG DETTAGLIO 2015'!N40+'PROG DETTAGLIO 2016'!N40</f>
        <v>0</v>
      </c>
      <c r="O40" s="117">
        <f>'PROG DETTAGLIO 2014'!O40+'PROG DETTAGLIO 2015'!O40+'PROG DETTAGLIO 2016'!O40</f>
        <v>0</v>
      </c>
      <c r="P40" s="117">
        <f>'PROG DETTAGLIO 2014'!P40+'PROG DETTAGLIO 2015'!P40+'PROG DETTAGLIO 2016'!P40</f>
        <v>0</v>
      </c>
      <c r="Q40" s="117">
        <f>'PROG DETTAGLIO 2014'!Q41+'PROG DETTAGLIO 2015'!Q41+'PROG DETTAGLIO 2016'!Q41</f>
        <v>0</v>
      </c>
      <c r="R40" s="117">
        <f>'PROG DETTAGLIO 2014'!R41+'PROG DETTAGLIO 2015'!R41+'PROG DETTAGLIO 2016'!R41</f>
        <v>0</v>
      </c>
      <c r="S40" s="117">
        <f>'PROG DETTAGLIO 2014'!S40+'PROG DETTAGLIO 2015'!S40+'PROG DETTAGLIO 2016'!S40</f>
        <v>0</v>
      </c>
      <c r="T40" s="117">
        <f>'PROG DETTAGLIO 2014'!T40+'PROG DETTAGLIO 2015'!T40+'PROG DETTAGLIO 2016'!T40</f>
        <v>0</v>
      </c>
      <c r="U40" s="74">
        <f t="shared" si="3"/>
        <v>857920</v>
      </c>
      <c r="V40" s="121"/>
    </row>
    <row r="41" spans="1:22" ht="25.5" customHeight="1" thickBot="1">
      <c r="A41" s="57">
        <f>'PROG DETTAGLIO 2015'!A41</f>
        <v>25</v>
      </c>
      <c r="B41" s="76">
        <f>'PROG DETTAGLIO 2015'!B41</f>
        <v>105</v>
      </c>
      <c r="C41" s="85" t="str">
        <f>'PROG DETTAGLIO 2015'!C41</f>
        <v>Centri diurni disabili (art. 105 RR 4/2007)</v>
      </c>
      <c r="D41" s="122" t="str">
        <f>'PROG DETTAGLIO 2015'!D41</f>
        <v>Comune di Bari</v>
      </c>
      <c r="E41" s="123">
        <f>'PROG DETTAGLIO 2015'!E41</f>
        <v>0</v>
      </c>
      <c r="F41" s="123">
        <f>'PROG DETTAGLIO 2015'!F41</f>
        <v>0</v>
      </c>
      <c r="G41" s="120">
        <f>'PROG DETTAGLIO 2015'!G41</f>
        <v>0</v>
      </c>
      <c r="H41" s="120">
        <f>'PROG DETTAGLIO 2015'!H41</f>
        <v>0</v>
      </c>
      <c r="I41" s="117">
        <f>'PROG DETTAGLIO 2014'!I41+'PROG DETTAGLIO 2015'!I41+'PROG DETTAGLIO 2016'!I41</f>
        <v>0</v>
      </c>
      <c r="J41" s="117">
        <f>'PROG DETTAGLIO 2014'!J41+'PROG DETTAGLIO 2015'!J41+'PROG DETTAGLIO 2016'!J41</f>
        <v>0</v>
      </c>
      <c r="K41" s="117">
        <f>'PROG DETTAGLIO 2014'!K41+'PROG DETTAGLIO 2015'!K41+'PROG DETTAGLIO 2016'!K41</f>
        <v>0</v>
      </c>
      <c r="L41" s="117">
        <f>'PROG DETTAGLIO 2014'!L41+'PROG DETTAGLIO 2015'!L41+'PROG DETTAGLIO 2016'!L41</f>
        <v>0</v>
      </c>
      <c r="M41" s="117">
        <f>'PROG DETTAGLIO 2014'!M41+'PROG DETTAGLIO 2015'!M41+'PROG DETTAGLIO 2016'!M41</f>
        <v>0</v>
      </c>
      <c r="N41" s="117">
        <f>'PROG DETTAGLIO 2014'!N41+'PROG DETTAGLIO 2015'!N41+'PROG DETTAGLIO 2016'!N41</f>
        <v>0</v>
      </c>
      <c r="O41" s="117">
        <f>'PROG DETTAGLIO 2014'!O41+'PROG DETTAGLIO 2015'!O41+'PROG DETTAGLIO 2016'!O41</f>
        <v>0</v>
      </c>
      <c r="P41" s="117">
        <f>'PROG DETTAGLIO 2014'!P41+'PROG DETTAGLIO 2015'!P41+'PROG DETTAGLIO 2016'!P41</f>
        <v>0</v>
      </c>
      <c r="Q41" s="117">
        <f>'PROG DETTAGLIO 2014'!Q42+'PROG DETTAGLIO 2015'!Q42+'PROG DETTAGLIO 2016'!Q42</f>
        <v>383814.06</v>
      </c>
      <c r="R41" s="117" t="e">
        <f>'PROG DETTAGLIO 2014'!R42+'PROG DETTAGLIO 2015'!#REF!+'PROG DETTAGLIO 2016'!R42</f>
        <v>#REF!</v>
      </c>
      <c r="S41" s="117">
        <f>'PROG DETTAGLIO 2014'!S41+'PROG DETTAGLIO 2015'!S41+'PROG DETTAGLIO 2016'!S41</f>
        <v>0</v>
      </c>
      <c r="T41" s="117">
        <f>'PROG DETTAGLIO 2014'!T41+'PROG DETTAGLIO 2015'!T41+'PROG DETTAGLIO 2016'!T41</f>
        <v>0</v>
      </c>
      <c r="U41" s="74" t="e">
        <f t="shared" si="3"/>
        <v>#REF!</v>
      </c>
      <c r="V41" s="121"/>
    </row>
    <row r="42" spans="1:22" ht="25.5" customHeight="1" thickBot="1">
      <c r="A42" s="57">
        <f>'PROG DETTAGLIO 2015'!A42</f>
        <v>26</v>
      </c>
      <c r="B42" s="76">
        <f>'PROG DETTAGLIO 2015'!B42</f>
        <v>60</v>
      </c>
      <c r="C42" s="85" t="str">
        <f>'PROG DETTAGLIO 2015'!C42</f>
        <v>Centri diurni disabili art. 60 RR 4/2007</v>
      </c>
      <c r="D42" s="122" t="str">
        <f>'PROG DETTAGLIO 2015'!D42</f>
        <v>Comune di Bari</v>
      </c>
      <c r="E42" s="123">
        <f>'PROG DETTAGLIO 2015'!E42</f>
        <v>0</v>
      </c>
      <c r="F42" s="123">
        <f>'PROG DETTAGLIO 2015'!F42</f>
        <v>0</v>
      </c>
      <c r="G42" s="120">
        <f>'PROG DETTAGLIO 2015'!G42</f>
        <v>0</v>
      </c>
      <c r="H42" s="120">
        <f>'PROG DETTAGLIO 2015'!H42</f>
        <v>0</v>
      </c>
      <c r="I42" s="117">
        <f>'PROG DETTAGLIO 2014'!I42+'PROG DETTAGLIO 2015'!I42+'PROG DETTAGLIO 2016'!I42</f>
        <v>0</v>
      </c>
      <c r="J42" s="117">
        <f>'PROG DETTAGLIO 2014'!J42+'PROG DETTAGLIO 2015'!J42+'PROG DETTAGLIO 2016'!J42</f>
        <v>0</v>
      </c>
      <c r="K42" s="117">
        <f>'PROG DETTAGLIO 2014'!K42+'PROG DETTAGLIO 2015'!K42+'PROG DETTAGLIO 2016'!K42</f>
        <v>0</v>
      </c>
      <c r="L42" s="117">
        <f>'PROG DETTAGLIO 2014'!L42+'PROG DETTAGLIO 2015'!L42+'PROG DETTAGLIO 2016'!L42</f>
        <v>0</v>
      </c>
      <c r="M42" s="117">
        <f>'PROG DETTAGLIO 2014'!M42+'PROG DETTAGLIO 2015'!M42+'PROG DETTAGLIO 2016'!M42</f>
        <v>2052672.6</v>
      </c>
      <c r="N42" s="117">
        <f>'PROG DETTAGLIO 2014'!N42+'PROG DETTAGLIO 2015'!N42+'PROG DETTAGLIO 2016'!N42</f>
        <v>0</v>
      </c>
      <c r="O42" s="117">
        <f>'PROG DETTAGLIO 2014'!O42+'PROG DETTAGLIO 2015'!O42+'PROG DETTAGLIO 2016'!O42</f>
        <v>0</v>
      </c>
      <c r="P42" s="117">
        <f>'PROG DETTAGLIO 2014'!P42+'PROG DETTAGLIO 2015'!P42+'PROG DETTAGLIO 2016'!P42</f>
        <v>0</v>
      </c>
      <c r="Q42" s="117">
        <f>'PROG DETTAGLIO 2014'!Q43+'PROG DETTAGLIO 2015'!Q43+'PROG DETTAGLIO 2016'!Q43</f>
        <v>0</v>
      </c>
      <c r="R42" s="117">
        <f>'PROG DETTAGLIO 2014'!R43+'PROG DETTAGLIO 2015'!R43+'PROG DETTAGLIO 2016'!R43</f>
        <v>0</v>
      </c>
      <c r="S42" s="117">
        <f>'PROG DETTAGLIO 2014'!S42+'PROG DETTAGLIO 2015'!S42+'PROG DETTAGLIO 2015'!R42</f>
        <v>827941.99</v>
      </c>
      <c r="T42" s="117">
        <f>'PROG DETTAGLIO 2014'!T42+'PROG DETTAGLIO 2015'!T42+'PROG DETTAGLIO 2016'!T42</f>
        <v>0</v>
      </c>
      <c r="U42" s="74">
        <f t="shared" si="3"/>
        <v>2880614.59</v>
      </c>
      <c r="V42" s="121"/>
    </row>
    <row r="43" spans="1:22" ht="25.5" customHeight="1" thickBot="1">
      <c r="A43" s="57">
        <f>'PROG DETTAGLIO 2015'!A43</f>
        <v>27</v>
      </c>
      <c r="B43" s="76" t="str">
        <f>'PROG DETTAGLIO 2015'!B43</f>
        <v>55-57</v>
      </c>
      <c r="C43" s="85" t="str">
        <f>'PROG DETTAGLIO 2015'!C43</f>
        <v>Dopo di Noi (artt. 55-57 RR 4/2007)</v>
      </c>
      <c r="D43" s="122" t="str">
        <f>'PROG DETTAGLIO 2015'!D43</f>
        <v>Comune di Bari</v>
      </c>
      <c r="E43" s="123">
        <f>'PROG DETTAGLIO 2015'!E43</f>
        <v>0</v>
      </c>
      <c r="F43" s="123">
        <f>'PROG DETTAGLIO 2015'!F43</f>
        <v>0</v>
      </c>
      <c r="G43" s="120">
        <f>'PROG DETTAGLIO 2015'!G43</f>
        <v>0</v>
      </c>
      <c r="H43" s="120">
        <f>'PROG DETTAGLIO 2015'!H43</f>
        <v>0</v>
      </c>
      <c r="I43" s="117">
        <f>'PROG DETTAGLIO 2014'!I43+'PROG DETTAGLIO 2015'!I43+'PROG DETTAGLIO 2016'!I43</f>
        <v>0</v>
      </c>
      <c r="J43" s="117">
        <f>'PROG DETTAGLIO 2014'!J43+'PROG DETTAGLIO 2015'!J43+'PROG DETTAGLIO 2016'!J43</f>
        <v>0</v>
      </c>
      <c r="K43" s="117">
        <f>'PROG DETTAGLIO 2014'!K43+'PROG DETTAGLIO 2015'!K43+'PROG DETTAGLIO 2016'!K43</f>
        <v>0</v>
      </c>
      <c r="L43" s="117">
        <f>'PROG DETTAGLIO 2014'!L43+'PROG DETTAGLIO 2015'!L43+'PROG DETTAGLIO 2016'!L43</f>
        <v>0</v>
      </c>
      <c r="M43" s="117">
        <f>'PROG DETTAGLIO 2014'!M43+'PROG DETTAGLIO 2015'!M43+'PROG DETTAGLIO 2016'!M43</f>
        <v>0</v>
      </c>
      <c r="N43" s="117">
        <f>'PROG DETTAGLIO 2014'!N43+'PROG DETTAGLIO 2015'!N43+'PROG DETTAGLIO 2016'!N43</f>
        <v>0</v>
      </c>
      <c r="O43" s="117">
        <f>'PROG DETTAGLIO 2014'!O43+'PROG DETTAGLIO 2015'!O43+'PROG DETTAGLIO 2016'!O43</f>
        <v>0</v>
      </c>
      <c r="P43" s="117">
        <f>'PROG DETTAGLIO 2014'!P43+'PROG DETTAGLIO 2015'!P43+'PROG DETTAGLIO 2016'!P43</f>
        <v>0</v>
      </c>
      <c r="Q43" s="117">
        <f>'PROG DETTAGLIO 2014'!Q44+'PROG DETTAGLIO 2015'!Q44+'PROG DETTAGLIO 2016'!Q44</f>
        <v>0</v>
      </c>
      <c r="R43" s="117">
        <f>'PROG DETTAGLIO 2014'!R44+'PROG DETTAGLIO 2015'!R44+'PROG DETTAGLIO 2016'!R44</f>
        <v>0</v>
      </c>
      <c r="S43" s="117">
        <f>'PROG DETTAGLIO 2014'!S43+'PROG DETTAGLIO 2015'!S43+'PROG DETTAGLIO 2016'!S43</f>
        <v>0</v>
      </c>
      <c r="T43" s="117">
        <f>'PROG DETTAGLIO 2014'!T43+'PROG DETTAGLIO 2015'!T43+'PROG DETTAGLIO 2016'!T43</f>
        <v>0</v>
      </c>
      <c r="U43" s="74">
        <f t="shared" si="3"/>
        <v>0</v>
      </c>
      <c r="V43" s="121"/>
    </row>
    <row r="44" spans="1:22" ht="25.5" customHeight="1" thickBot="1">
      <c r="A44" s="57">
        <f>'PROG DETTAGLIO 2015'!A44</f>
        <v>28</v>
      </c>
      <c r="B44" s="76" t="str">
        <f>'PROG DETTAGLIO 2015'!B44</f>
        <v>60ter</v>
      </c>
      <c r="C44" s="85" t="str">
        <f>'PROG DETTAGLIO 2015'!C44</f>
        <v>Centri diurni Alzheimer (art. 60ter RR 4/2007)</v>
      </c>
      <c r="D44" s="122" t="str">
        <f>'PROG DETTAGLIO 2015'!D44</f>
        <v>Comune di Bari</v>
      </c>
      <c r="E44" s="123">
        <f>'PROG DETTAGLIO 2015'!E44</f>
        <v>0</v>
      </c>
      <c r="F44" s="123">
        <f>'PROG DETTAGLIO 2015'!F44</f>
        <v>0</v>
      </c>
      <c r="G44" s="120">
        <f>'PROG DETTAGLIO 2015'!G44</f>
        <v>0</v>
      </c>
      <c r="H44" s="120">
        <f>'PROG DETTAGLIO 2015'!H44</f>
        <v>0</v>
      </c>
      <c r="I44" s="117">
        <f>'PROG DETTAGLIO 2014'!I44+'PROG DETTAGLIO 2015'!I44+'PROG DETTAGLIO 2016'!I44</f>
        <v>0</v>
      </c>
      <c r="J44" s="117">
        <f>'PROG DETTAGLIO 2014'!J44+'PROG DETTAGLIO 2015'!J44+'PROG DETTAGLIO 2016'!J44</f>
        <v>0</v>
      </c>
      <c r="K44" s="117">
        <f>'PROG DETTAGLIO 2014'!K44+'PROG DETTAGLIO 2015'!K44+'PROG DETTAGLIO 2016'!K44</f>
        <v>0</v>
      </c>
      <c r="L44" s="117">
        <f>'PROG DETTAGLIO 2014'!L44+'PROG DETTAGLIO 2015'!L44+'PROG DETTAGLIO 2016'!L44</f>
        <v>0</v>
      </c>
      <c r="M44" s="117">
        <f>'PROG DETTAGLIO 2014'!M44+'PROG DETTAGLIO 2015'!M44+'PROG DETTAGLIO 2016'!M44</f>
        <v>0</v>
      </c>
      <c r="N44" s="117">
        <f>'PROG DETTAGLIO 2014'!N44+'PROG DETTAGLIO 2015'!N44+'PROG DETTAGLIO 2016'!N44</f>
        <v>0</v>
      </c>
      <c r="O44" s="117">
        <f>'PROG DETTAGLIO 2014'!O44+'PROG DETTAGLIO 2015'!O44+'PROG DETTAGLIO 2016'!O44</f>
        <v>0</v>
      </c>
      <c r="P44" s="117">
        <f>'PROG DETTAGLIO 2014'!P44+'PROG DETTAGLIO 2015'!P44+'PROG DETTAGLIO 2016'!P44</f>
        <v>0</v>
      </c>
      <c r="Q44" s="117">
        <f>'PROG DETTAGLIO 2014'!Q45+'PROG DETTAGLIO 2015'!Q45+'PROG DETTAGLIO 2016'!Q45</f>
        <v>0</v>
      </c>
      <c r="R44" s="117">
        <f>'PROG DETTAGLIO 2014'!R45+'PROG DETTAGLIO 2015'!R45+'PROG DETTAGLIO 2016'!R45</f>
        <v>0</v>
      </c>
      <c r="S44" s="117">
        <f>'PROG DETTAGLIO 2014'!S44+'PROG DETTAGLIO 2015'!S44+'PROG DETTAGLIO 2016'!S44</f>
        <v>0</v>
      </c>
      <c r="T44" s="117">
        <f>'PROG DETTAGLIO 2014'!T44+'PROG DETTAGLIO 2015'!T44+'PROG DETTAGLIO 2016'!T44</f>
        <v>0</v>
      </c>
      <c r="U44" s="74">
        <f t="shared" si="3"/>
        <v>0</v>
      </c>
      <c r="V44" s="121"/>
    </row>
    <row r="45" spans="1:22" ht="25.5" customHeight="1" thickBot="1">
      <c r="A45" s="57">
        <f>'PROG DETTAGLIO 2015'!A45</f>
        <v>29</v>
      </c>
      <c r="B45" s="76">
        <f>'PROG DETTAGLIO 2015'!B45</f>
        <v>92</v>
      </c>
      <c r="C45" s="85" t="str">
        <f>'PROG DETTAGLIO 2015'!C45</f>
        <v>Integrazione alunni con disabilità art. 92 RR 4/2007 - equipe</v>
      </c>
      <c r="D45" s="122" t="str">
        <f>'PROG DETTAGLIO 2015'!D45</f>
        <v>Comune di Bari</v>
      </c>
      <c r="E45" s="123">
        <f>'PROG DETTAGLIO 2015'!E45</f>
        <v>0</v>
      </c>
      <c r="F45" s="73"/>
      <c r="G45" s="120">
        <f>'PROG DETTAGLIO 2015'!G45</f>
        <v>0</v>
      </c>
      <c r="H45" s="120">
        <f>'PROG DETTAGLIO 2015'!H45</f>
        <v>0</v>
      </c>
      <c r="I45" s="117">
        <f>'PROG DETTAGLIO 2014'!I45+'PROG DETTAGLIO 2015'!I45+'PROG DETTAGLIO 2016'!I45</f>
        <v>0</v>
      </c>
      <c r="J45" s="117">
        <f>'PROG DETTAGLIO 2014'!J45+'PROG DETTAGLIO 2015'!J45+'PROG DETTAGLIO 2016'!J45</f>
        <v>0</v>
      </c>
      <c r="K45" s="117">
        <f>'PROG DETTAGLIO 2014'!K45+'PROG DETTAGLIO 2015'!K45+'PROG DETTAGLIO 2016'!K45</f>
        <v>0</v>
      </c>
      <c r="L45" s="117">
        <f>'PROG DETTAGLIO 2014'!L45+'PROG DETTAGLIO 2015'!L45+'PROG DETTAGLIO 2016'!L45</f>
        <v>0</v>
      </c>
      <c r="M45" s="117">
        <f>'PROG DETTAGLIO 2014'!M45+'PROG DETTAGLIO 2015'!M45+'PROG DETTAGLIO 2016'!M45</f>
        <v>0</v>
      </c>
      <c r="N45" s="117">
        <f>'PROG DETTAGLIO 2014'!N45+'PROG DETTAGLIO 2015'!N45+'PROG DETTAGLIO 2016'!N45</f>
        <v>0</v>
      </c>
      <c r="O45" s="117">
        <f>'PROG DETTAGLIO 2014'!O45+'PROG DETTAGLIO 2015'!O45+'PROG DETTAGLIO 2016'!O45</f>
        <v>0</v>
      </c>
      <c r="P45" s="117">
        <f>'PROG DETTAGLIO 2014'!P45+'PROG DETTAGLIO 2015'!P45+'PROG DETTAGLIO 2016'!P45</f>
        <v>0</v>
      </c>
      <c r="Q45" s="117">
        <f>'PROG DETTAGLIO 2014'!Q46+'PROG DETTAGLIO 2015'!Q46+'PROG DETTAGLIO 2016'!Q46</f>
        <v>0</v>
      </c>
      <c r="R45" s="117">
        <f>'PROG DETTAGLIO 2014'!R46+'PROG DETTAGLIO 2015'!R46+'PROG DETTAGLIO 2016'!R46</f>
        <v>0</v>
      </c>
      <c r="S45" s="117">
        <f>'PROG DETTAGLIO 2014'!S45+'PROG DETTAGLIO 2015'!S45+'PROG DETTAGLIO 2016'!S45</f>
        <v>0</v>
      </c>
      <c r="T45" s="117">
        <f>'PROG DETTAGLIO 2014'!T45+'PROG DETTAGLIO 2015'!T45+'PROG DETTAGLIO 2016'!T45</f>
        <v>0</v>
      </c>
      <c r="U45" s="74">
        <f t="shared" si="3"/>
        <v>0</v>
      </c>
      <c r="V45" s="121"/>
    </row>
    <row r="46" spans="1:22" ht="25.5" customHeight="1" thickBot="1">
      <c r="A46" s="57">
        <f>'PROG DETTAGLIO 2015'!A46</f>
        <v>30</v>
      </c>
      <c r="B46" s="76">
        <f>'PROG DETTAGLIO 2015'!B46</f>
        <v>92</v>
      </c>
      <c r="C46" s="85" t="str">
        <f>'PROG DETTAGLIO 2015'!C46</f>
        <v>Integrazione alunni con disabilità art. 92 RR 4/2007</v>
      </c>
      <c r="D46" s="122" t="str">
        <f>'PROG DETTAGLIO 2015'!D46</f>
        <v>Comune di Bari</v>
      </c>
      <c r="E46" s="123">
        <f>'PROG DETTAGLIO 2015'!E46</f>
        <v>0</v>
      </c>
      <c r="F46" s="73"/>
      <c r="G46" s="120">
        <f>'PROG DETTAGLIO 2015'!G46</f>
        <v>0</v>
      </c>
      <c r="H46" s="120">
        <f>'PROG DETTAGLIO 2015'!H46</f>
        <v>0</v>
      </c>
      <c r="I46" s="117">
        <f>'PROG DETTAGLIO 2014'!I46+'PROG DETTAGLIO 2015'!I46+'PROG DETTAGLIO 2016'!I46</f>
        <v>0</v>
      </c>
      <c r="J46" s="117">
        <f>'PROG DETTAGLIO 2014'!J46+'PROG DETTAGLIO 2015'!J46+'PROG DETTAGLIO 2016'!J46</f>
        <v>0</v>
      </c>
      <c r="K46" s="117">
        <f>'PROG DETTAGLIO 2014'!K46+'PROG DETTAGLIO 2015'!K46+'PROG DETTAGLIO 2016'!K46</f>
        <v>0</v>
      </c>
      <c r="L46" s="117">
        <f>'PROG DETTAGLIO 2014'!L46+'PROG DETTAGLIO 2015'!L46+'PROG DETTAGLIO 2016'!L46</f>
        <v>0</v>
      </c>
      <c r="M46" s="117">
        <f>'PROG DETTAGLIO 2014'!M46+'PROG DETTAGLIO 2015'!M46+'PROG DETTAGLIO 2016'!M46</f>
        <v>3020000</v>
      </c>
      <c r="N46" s="117">
        <f>'PROG DETTAGLIO 2014'!N46+'PROG DETTAGLIO 2015'!N46+'PROG DETTAGLIO 2016'!N46</f>
        <v>0</v>
      </c>
      <c r="O46" s="117">
        <f>'PROG DETTAGLIO 2014'!O46+'PROG DETTAGLIO 2015'!O46+'PROG DETTAGLIO 2016'!O46</f>
        <v>0</v>
      </c>
      <c r="P46" s="117">
        <f>'PROG DETTAGLIO 2014'!P46+'PROG DETTAGLIO 2015'!P46+'PROG DETTAGLIO 2016'!P46</f>
        <v>0</v>
      </c>
      <c r="Q46" s="117">
        <f>'PROG DETTAGLIO 2014'!Q47+'PROG DETTAGLIO 2015'!Q47+'PROG DETTAGLIO 2016'!Q47</f>
        <v>0</v>
      </c>
      <c r="R46" s="117">
        <f>'PROG DETTAGLIO 2014'!R47+'PROG DETTAGLIO 2015'!R47+'PROG DETTAGLIO 2016'!R47</f>
        <v>0</v>
      </c>
      <c r="S46" s="117">
        <f>'PROG DETTAGLIO 2014'!S46+'PROG DETTAGLIO 2015'!S46+'PROG DETTAGLIO 2016'!S46</f>
        <v>0</v>
      </c>
      <c r="T46" s="117">
        <f>'PROG DETTAGLIO 2014'!T46+'PROG DETTAGLIO 2015'!T46+'PROG DETTAGLIO 2016'!T46</f>
        <v>0</v>
      </c>
      <c r="U46" s="74">
        <f t="shared" si="3"/>
        <v>3020000</v>
      </c>
      <c r="V46" s="121"/>
    </row>
    <row r="47" spans="1:22" ht="25.5" customHeight="1" thickBot="1">
      <c r="A47" s="57">
        <f>'PROG DETTAGLIO 2015'!A47</f>
        <v>31</v>
      </c>
      <c r="B47" s="76" t="str">
        <f>'PROG DETTAGLIO 2015'!B47</f>
        <v>altro</v>
      </c>
      <c r="C47" s="86" t="str">
        <f>'PROG DETTAGLIO 2015'!C47</f>
        <v>Trasporto sociale per persone con disabilità</v>
      </c>
      <c r="D47" s="122" t="str">
        <f>'PROG DETTAGLIO 2015'!D47</f>
        <v>Comune di Bari</v>
      </c>
      <c r="E47" s="123">
        <f>'PROG DETTAGLIO 2015'!E47</f>
        <v>0</v>
      </c>
      <c r="F47" s="123">
        <f>'PROG DETTAGLIO 2015'!F47</f>
        <v>0</v>
      </c>
      <c r="G47" s="120">
        <f>'PROG DETTAGLIO 2015'!G47</f>
        <v>0</v>
      </c>
      <c r="H47" s="120">
        <f>'PROG DETTAGLIO 2015'!H47</f>
        <v>0</v>
      </c>
      <c r="I47" s="117">
        <f>'PROG DETTAGLIO 2014'!I47+'PROG DETTAGLIO 2015'!I47+'PROG DETTAGLIO 2016'!I47</f>
        <v>0</v>
      </c>
      <c r="J47" s="117">
        <f>'PROG DETTAGLIO 2014'!J47+'PROG DETTAGLIO 2015'!J47+'PROG DETTAGLIO 2016'!J47</f>
        <v>0</v>
      </c>
      <c r="K47" s="117">
        <f>'PROG DETTAGLIO 2014'!K47+'PROG DETTAGLIO 2015'!K47+'PROG DETTAGLIO 2016'!K47</f>
        <v>0</v>
      </c>
      <c r="L47" s="117">
        <f>'PROG DETTAGLIO 2014'!L47+'PROG DETTAGLIO 2015'!L47+'PROG DETTAGLIO 2016'!L47</f>
        <v>623436</v>
      </c>
      <c r="M47" s="117">
        <f>'PROG DETTAGLIO 2014'!M47+'PROG DETTAGLIO 2015'!M47+'PROG DETTAGLIO 2016'!M47</f>
        <v>2676600</v>
      </c>
      <c r="N47" s="117">
        <f>'PROG DETTAGLIO 2014'!N47+'PROG DETTAGLIO 2015'!N47+'PROG DETTAGLIO 2016'!N47</f>
        <v>0</v>
      </c>
      <c r="O47" s="117">
        <f>'PROG DETTAGLIO 2014'!O47+'PROG DETTAGLIO 2015'!O47+'PROG DETTAGLIO 2016'!O47</f>
        <v>0</v>
      </c>
      <c r="P47" s="117">
        <f>'PROG DETTAGLIO 2014'!P47+'PROG DETTAGLIO 2015'!P47+'PROG DETTAGLIO 2016'!P47</f>
        <v>0</v>
      </c>
      <c r="Q47" s="117">
        <f>'PROG DETTAGLIO 2014'!Q48+'PROG DETTAGLIO 2015'!Q48+'PROG DETTAGLIO 2016'!Q48</f>
        <v>0</v>
      </c>
      <c r="R47" s="117">
        <f>'PROG DETTAGLIO 2014'!R48+'PROG DETTAGLIO 2015'!R48+'PROG DETTAGLIO 2016'!R48</f>
        <v>0</v>
      </c>
      <c r="S47" s="117">
        <f>'PROG DETTAGLIO 2014'!S47+'PROG DETTAGLIO 2015'!S47+'PROG DETTAGLIO 2016'!S47</f>
        <v>0</v>
      </c>
      <c r="T47" s="117">
        <f>'PROG DETTAGLIO 2014'!T47+'PROG DETTAGLIO 2015'!T47+'PROG DETTAGLIO 2016'!T47</f>
        <v>0</v>
      </c>
      <c r="U47" s="74">
        <f t="shared" si="3"/>
        <v>3300036</v>
      </c>
      <c r="V47" s="121"/>
    </row>
    <row r="48" spans="1:22" ht="25.5" customHeight="1" thickBot="1">
      <c r="A48" s="57">
        <f>'PROG DETTAGLIO 2015'!A48</f>
        <v>32</v>
      </c>
      <c r="B48" s="76" t="str">
        <f>'PROG DETTAGLIO 2015'!B48</f>
        <v>60-60bis-105</v>
      </c>
      <c r="C48" s="86" t="str">
        <f>'PROG DETTAGLIO 2015'!C48</f>
        <v>Inserimenti in strutture a ciclo diurno per persone con disagio psichico</v>
      </c>
      <c r="D48" s="122" t="str">
        <f>'PROG DETTAGLIO 2015'!D48</f>
        <v>Comune di Bari</v>
      </c>
      <c r="E48" s="123">
        <f>'PROG DETTAGLIO 2015'!E48</f>
        <v>0</v>
      </c>
      <c r="F48" s="123">
        <f>'PROG DETTAGLIO 2015'!F48</f>
        <v>0</v>
      </c>
      <c r="G48" s="120">
        <f>'PROG DETTAGLIO 2015'!G48</f>
        <v>0</v>
      </c>
      <c r="H48" s="120">
        <f>'PROG DETTAGLIO 2015'!H48</f>
        <v>0</v>
      </c>
      <c r="I48" s="117">
        <f>'PROG DETTAGLIO 2014'!I48+'PROG DETTAGLIO 2015'!I48+'PROG DETTAGLIO 2016'!I48</f>
        <v>0</v>
      </c>
      <c r="J48" s="117">
        <f>'PROG DETTAGLIO 2014'!J48+'PROG DETTAGLIO 2015'!J48+'PROG DETTAGLIO 2016'!J48</f>
        <v>0</v>
      </c>
      <c r="K48" s="117">
        <f>'PROG DETTAGLIO 2014'!K48+'PROG DETTAGLIO 2015'!K48+'PROG DETTAGLIO 2016'!K48</f>
        <v>0</v>
      </c>
      <c r="L48" s="117">
        <f>'PROG DETTAGLIO 2014'!L48+'PROG DETTAGLIO 2015'!L48+'PROG DETTAGLIO 2016'!L48</f>
        <v>0</v>
      </c>
      <c r="M48" s="117">
        <f>'PROG DETTAGLIO 2014'!M48+'PROG DETTAGLIO 2015'!M48+'PROG DETTAGLIO 2016'!M48</f>
        <v>0</v>
      </c>
      <c r="N48" s="117">
        <f>'PROG DETTAGLIO 2014'!N48+'PROG DETTAGLIO 2015'!N48+'PROG DETTAGLIO 2016'!N48</f>
        <v>0</v>
      </c>
      <c r="O48" s="117">
        <f>'PROG DETTAGLIO 2014'!O48+'PROG DETTAGLIO 2015'!O48+'PROG DETTAGLIO 2016'!O48</f>
        <v>0</v>
      </c>
      <c r="P48" s="117">
        <f>'PROG DETTAGLIO 2014'!P48+'PROG DETTAGLIO 2015'!P48+'PROG DETTAGLIO 2016'!P48</f>
        <v>0</v>
      </c>
      <c r="Q48" s="117">
        <f>'PROG DETTAGLIO 2014'!Q49+'PROG DETTAGLIO 2015'!Q49+'PROG DETTAGLIO 2016'!Q49</f>
        <v>0</v>
      </c>
      <c r="R48" s="117">
        <f>'PROG DETTAGLIO 2014'!R49+'PROG DETTAGLIO 2015'!R49+'PROG DETTAGLIO 2016'!R49</f>
        <v>0</v>
      </c>
      <c r="S48" s="117">
        <f>'PROG DETTAGLIO 2014'!S48+'PROG DETTAGLIO 2015'!S48+'PROG DETTAGLIO 2016'!S48</f>
        <v>0</v>
      </c>
      <c r="T48" s="117">
        <f>'PROG DETTAGLIO 2014'!T48+'PROG DETTAGLIO 2015'!T48+'PROG DETTAGLIO 2016'!T48</f>
        <v>0</v>
      </c>
      <c r="U48" s="74">
        <f t="shared" si="3"/>
        <v>0</v>
      </c>
      <c r="V48" s="121"/>
    </row>
    <row r="49" spans="1:22" ht="25.5" customHeight="1" thickBot="1">
      <c r="A49" s="57">
        <f>'PROG DETTAGLIO 2015'!A49</f>
        <v>33</v>
      </c>
      <c r="B49" s="76" t="str">
        <f>'PROG DETTAGLIO 2015'!B49</f>
        <v>60bis-70</v>
      </c>
      <c r="C49" s="86" t="str">
        <f>'PROG DETTAGLIO 2015'!C49</f>
        <v>Residenze per persone con disagio psichico (artt. 70-60bis RR 4/2007)</v>
      </c>
      <c r="D49" s="122" t="str">
        <f>'PROG DETTAGLIO 2015'!D49</f>
        <v>Comune di Bari</v>
      </c>
      <c r="E49" s="123">
        <f>'PROG DETTAGLIO 2015'!E49</f>
        <v>0</v>
      </c>
      <c r="F49" s="123">
        <f>'PROG DETTAGLIO 2015'!F49</f>
        <v>0</v>
      </c>
      <c r="G49" s="120">
        <f>'PROG DETTAGLIO 2015'!G49</f>
        <v>0</v>
      </c>
      <c r="H49" s="120">
        <f>'PROG DETTAGLIO 2015'!H49</f>
        <v>0</v>
      </c>
      <c r="I49" s="117">
        <f>'PROG DETTAGLIO 2014'!I49+'PROG DETTAGLIO 2015'!I49+'PROG DETTAGLIO 2016'!I49</f>
        <v>0</v>
      </c>
      <c r="J49" s="117">
        <f>'PROG DETTAGLIO 2014'!J49+'PROG DETTAGLIO 2015'!J49+'PROG DETTAGLIO 2016'!J49</f>
        <v>0</v>
      </c>
      <c r="K49" s="117">
        <f>'PROG DETTAGLIO 2014'!K49+'PROG DETTAGLIO 2015'!K49+'PROG DETTAGLIO 2016'!K49</f>
        <v>0</v>
      </c>
      <c r="L49" s="117">
        <f>'PROG DETTAGLIO 2014'!L49+'PROG DETTAGLIO 2015'!L49+'PROG DETTAGLIO 2016'!L49</f>
        <v>0</v>
      </c>
      <c r="M49" s="117">
        <f>'PROG DETTAGLIO 2014'!M49+'PROG DETTAGLIO 2015'!M49+'PROG DETTAGLIO 2016'!M49</f>
        <v>350000</v>
      </c>
      <c r="N49" s="117">
        <f>'PROG DETTAGLIO 2014'!N49+'PROG DETTAGLIO 2015'!N49+'PROG DETTAGLIO 2016'!N49</f>
        <v>0</v>
      </c>
      <c r="O49" s="117">
        <f>'PROG DETTAGLIO 2014'!O49+'PROG DETTAGLIO 2015'!O49+'PROG DETTAGLIO 2016'!O49</f>
        <v>0</v>
      </c>
      <c r="P49" s="117">
        <f>'PROG DETTAGLIO 2014'!P49+'PROG DETTAGLIO 2015'!P49+'PROG DETTAGLIO 2016'!P49</f>
        <v>0</v>
      </c>
      <c r="Q49" s="117">
        <f>'PROG DETTAGLIO 2014'!Q50+'PROG DETTAGLIO 2015'!Q50+'PROG DETTAGLIO 2016'!Q50</f>
        <v>0</v>
      </c>
      <c r="R49" s="117">
        <f>'PROG DETTAGLIO 2014'!R50+'PROG DETTAGLIO 2015'!R50+'PROG DETTAGLIO 2016'!R50</f>
        <v>0</v>
      </c>
      <c r="S49" s="117">
        <f>'PROG DETTAGLIO 2014'!S49+'PROG DETTAGLIO 2015'!S49+'PROG DETTAGLIO 2016'!S49</f>
        <v>0</v>
      </c>
      <c r="T49" s="117">
        <f>'PROG DETTAGLIO 2014'!T49+'PROG DETTAGLIO 2015'!T49+'PROG DETTAGLIO 2016'!T49</f>
        <v>0</v>
      </c>
      <c r="U49" s="74">
        <f t="shared" si="3"/>
        <v>350000</v>
      </c>
      <c r="V49" s="121"/>
    </row>
    <row r="50" spans="1:22" ht="25.5" customHeight="1" thickBot="1">
      <c r="A50" s="57">
        <f>'PROG DETTAGLIO 2015'!A50</f>
        <v>34</v>
      </c>
      <c r="B50" s="76" t="str">
        <f>'PROG DETTAGLIO 2015'!B50</f>
        <v>altro</v>
      </c>
      <c r="C50" s="87" t="str">
        <f>'PROG DETTAGLIO 2015'!C50</f>
        <v>Interventi per persone con dipendenze patologiche</v>
      </c>
      <c r="D50" s="122" t="str">
        <f>'PROG DETTAGLIO 2015'!D50</f>
        <v>Comune di Bari</v>
      </c>
      <c r="E50" s="123">
        <f>'PROG DETTAGLIO 2015'!E50</f>
        <v>0</v>
      </c>
      <c r="F50" s="73"/>
      <c r="G50" s="120">
        <f>'PROG DETTAGLIO 2015'!G50</f>
        <v>0</v>
      </c>
      <c r="H50" s="120">
        <f>'PROG DETTAGLIO 2015'!H50</f>
        <v>0</v>
      </c>
      <c r="I50" s="117">
        <f>'PROG DETTAGLIO 2014'!I50+'PROG DETTAGLIO 2015'!I50+'PROG DETTAGLIO 2016'!I50</f>
        <v>0</v>
      </c>
      <c r="J50" s="117">
        <f>'PROG DETTAGLIO 2014'!J50+'PROG DETTAGLIO 2015'!J50+'PROG DETTAGLIO 2016'!J50</f>
        <v>0</v>
      </c>
      <c r="K50" s="117">
        <f>'PROG DETTAGLIO 2014'!K50+'PROG DETTAGLIO 2015'!K50+'PROG DETTAGLIO 2016'!K50</f>
        <v>0</v>
      </c>
      <c r="L50" s="117">
        <f>'PROG DETTAGLIO 2014'!L50+'PROG DETTAGLIO 2015'!L50+'PROG DETTAGLIO 2016'!L50</f>
        <v>0</v>
      </c>
      <c r="M50" s="117">
        <f>'PROG DETTAGLIO 2014'!M50+'PROG DETTAGLIO 2015'!M50+'PROG DETTAGLIO 2016'!M50</f>
        <v>0</v>
      </c>
      <c r="N50" s="117">
        <f>'PROG DETTAGLIO 2014'!N50+'PROG DETTAGLIO 2015'!N50+'PROG DETTAGLIO 2016'!N50</f>
        <v>0</v>
      </c>
      <c r="O50" s="117">
        <f>'PROG DETTAGLIO 2014'!O50+'PROG DETTAGLIO 2015'!O50+'PROG DETTAGLIO 2016'!O50</f>
        <v>0</v>
      </c>
      <c r="P50" s="117">
        <f>'PROG DETTAGLIO 2014'!P50+'PROG DETTAGLIO 2015'!P50+'PROG DETTAGLIO 2016'!P50</f>
        <v>0</v>
      </c>
      <c r="Q50" s="117">
        <f>'PROG DETTAGLIO 2014'!Q51+'PROG DETTAGLIO 2015'!Q51+'PROG DETTAGLIO 2016'!Q51</f>
        <v>0</v>
      </c>
      <c r="R50" s="117">
        <f>'PROG DETTAGLIO 2014'!R51+'PROG DETTAGLIO 2015'!R51+'PROG DETTAGLIO 2016'!R51</f>
        <v>0</v>
      </c>
      <c r="S50" s="117">
        <f>'PROG DETTAGLIO 2014'!S50+'PROG DETTAGLIO 2015'!S50+'PROG DETTAGLIO 2016'!S50</f>
        <v>0</v>
      </c>
      <c r="T50" s="117">
        <f>'PROG DETTAGLIO 2014'!T50+'PROG DETTAGLIO 2015'!T50+'PROG DETTAGLIO 2016'!T50</f>
        <v>0</v>
      </c>
      <c r="U50" s="74">
        <f t="shared" si="3"/>
        <v>0</v>
      </c>
      <c r="V50" s="121"/>
    </row>
    <row r="51" spans="1:22" ht="25.5" customHeight="1" thickBot="1">
      <c r="A51" s="57">
        <f>'PROG DETTAGLIO 2015'!A51</f>
        <v>35</v>
      </c>
      <c r="B51" s="76">
        <f>'PROG DETTAGLIO 2015'!B51</f>
        <v>107</v>
      </c>
      <c r="C51" s="87" t="str">
        <f>'PROG DETTAGLIO 2015'!C51</f>
        <v>Maltrattamento e violenza - CAV</v>
      </c>
      <c r="D51" s="122" t="str">
        <f>'PROG DETTAGLIO 2015'!D51</f>
        <v>Comune di Bari</v>
      </c>
      <c r="E51" s="123">
        <f>'PROG DETTAGLIO 2015'!E51</f>
        <v>0</v>
      </c>
      <c r="F51" s="73"/>
      <c r="G51" s="120">
        <f>'PROG DETTAGLIO 2015'!G51</f>
        <v>0</v>
      </c>
      <c r="H51" s="120">
        <f>'PROG DETTAGLIO 2015'!H51</f>
        <v>0</v>
      </c>
      <c r="I51" s="117">
        <f>'PROG DETTAGLIO 2014'!I51+'PROG DETTAGLIO 2015'!I51+'PROG DETTAGLIO 2016'!I51</f>
        <v>0</v>
      </c>
      <c r="J51" s="117">
        <f>'PROG DETTAGLIO 2014'!J51+'PROG DETTAGLIO 2015'!J51+'PROG DETTAGLIO 2016'!J51</f>
        <v>0</v>
      </c>
      <c r="K51" s="117">
        <f>'PROG DETTAGLIO 2014'!K51+'PROG DETTAGLIO 2015'!K51+'PROG DETTAGLIO 2016'!K51</f>
        <v>0</v>
      </c>
      <c r="L51" s="117">
        <f>'PROG DETTAGLIO 2014'!L51+'PROG DETTAGLIO 2015'!L51+'PROG DETTAGLIO 2016'!L51</f>
        <v>0</v>
      </c>
      <c r="M51" s="117">
        <f>'PROG DETTAGLIO 2014'!M51+'PROG DETTAGLIO 2015'!M51+'PROG DETTAGLIO 2016'!M51</f>
        <v>150000</v>
      </c>
      <c r="N51" s="117">
        <f>'PROG DETTAGLIO 2014'!N51+'PROG DETTAGLIO 2015'!N51+'PROG DETTAGLIO 2016'!N51</f>
        <v>0</v>
      </c>
      <c r="O51" s="117">
        <f>'PROG DETTAGLIO 2014'!O51+'PROG DETTAGLIO 2015'!O51+'PROG DETTAGLIO 2016'!O51</f>
        <v>0</v>
      </c>
      <c r="P51" s="117">
        <f>'PROG DETTAGLIO 2014'!P51+'PROG DETTAGLIO 2015'!P51+'PROG DETTAGLIO 2016'!P51</f>
        <v>0</v>
      </c>
      <c r="Q51" s="117">
        <f>'PROG DETTAGLIO 2014'!Q52+'PROG DETTAGLIO 2015'!Q52+'PROG DETTAGLIO 2016'!Q52</f>
        <v>0</v>
      </c>
      <c r="R51" s="117">
        <f>'PROG DETTAGLIO 2014'!R52+'PROG DETTAGLIO 2015'!R52+'PROG DETTAGLIO 2016'!R52</f>
        <v>0</v>
      </c>
      <c r="S51" s="117">
        <f>'PROG DETTAGLIO 2014'!S51+'PROG DETTAGLIO 2015'!S51+'PROG DETTAGLIO 2016'!S51</f>
        <v>296500</v>
      </c>
      <c r="T51" s="117">
        <f>'PROG DETTAGLIO 2014'!T51+'PROG DETTAGLIO 2015'!T51+'PROG DETTAGLIO 2016'!T51</f>
        <v>0</v>
      </c>
      <c r="U51" s="74">
        <f t="shared" si="3"/>
        <v>446500</v>
      </c>
      <c r="V51" s="121"/>
    </row>
    <row r="52" spans="1:22" ht="25.5" customHeight="1" thickBot="1">
      <c r="A52" s="57">
        <f>'PROG DETTAGLIO 2015'!A52</f>
        <v>36</v>
      </c>
      <c r="B52" s="76" t="str">
        <f>'PROG DETTAGLIO 2015'!B52</f>
        <v>80-81</v>
      </c>
      <c r="C52" s="88" t="str">
        <f>'PROG DETTAGLIO 2015'!C52</f>
        <v>Maltrattamento e violenza - residenziale</v>
      </c>
      <c r="D52" s="122" t="str">
        <f>'PROG DETTAGLIO 2015'!D52</f>
        <v>Comune di Bari</v>
      </c>
      <c r="E52" s="123">
        <f>'PROG DETTAGLIO 2015'!E52</f>
        <v>0</v>
      </c>
      <c r="F52" s="73"/>
      <c r="G52" s="120">
        <f>'PROG DETTAGLIO 2015'!G52</f>
        <v>0</v>
      </c>
      <c r="H52" s="120">
        <f>'PROG DETTAGLIO 2015'!H52</f>
        <v>0</v>
      </c>
      <c r="I52" s="117">
        <f>'PROG DETTAGLIO 2014'!I52+'PROG DETTAGLIO 2015'!I52+'PROG DETTAGLIO 2016'!I52</f>
        <v>0</v>
      </c>
      <c r="J52" s="117">
        <f>'PROG DETTAGLIO 2014'!J52+'PROG DETTAGLIO 2015'!J52+'PROG DETTAGLIO 2016'!J52</f>
        <v>0</v>
      </c>
      <c r="K52" s="117">
        <f>'PROG DETTAGLIO 2014'!K52+'PROG DETTAGLIO 2015'!K52+'PROG DETTAGLIO 2016'!K52</f>
        <v>0</v>
      </c>
      <c r="L52" s="117">
        <f>'PROG DETTAGLIO 2014'!L52+'PROG DETTAGLIO 2015'!L52+'PROG DETTAGLIO 2016'!L52</f>
        <v>0</v>
      </c>
      <c r="M52" s="117">
        <f>'PROG DETTAGLIO 2014'!M52+'PROG DETTAGLIO 2015'!M52+'PROG DETTAGLIO 2016'!M52</f>
        <v>90000</v>
      </c>
      <c r="N52" s="117">
        <f>'PROG DETTAGLIO 2014'!N52+'PROG DETTAGLIO 2015'!N52+'PROG DETTAGLIO 2016'!N52</f>
        <v>0</v>
      </c>
      <c r="O52" s="117">
        <f>'PROG DETTAGLIO 2014'!O52+'PROG DETTAGLIO 2015'!O52+'PROG DETTAGLIO 2016'!O52</f>
        <v>0</v>
      </c>
      <c r="P52" s="117">
        <f>'PROG DETTAGLIO 2014'!P52+'PROG DETTAGLIO 2015'!P52+'PROG DETTAGLIO 2016'!P52</f>
        <v>0</v>
      </c>
      <c r="Q52" s="117">
        <f>'PROG DETTAGLIO 2014'!Q53+'PROG DETTAGLIO 2015'!Q53+'PROG DETTAGLIO 2016'!Q53</f>
        <v>0</v>
      </c>
      <c r="R52" s="117">
        <f>'PROG DETTAGLIO 2014'!R53+'PROG DETTAGLIO 2015'!R53+'PROG DETTAGLIO 2016'!R53</f>
        <v>0</v>
      </c>
      <c r="S52" s="117">
        <f>'PROG DETTAGLIO 2014'!S52+'PROG DETTAGLIO 2015'!S52+'PROG DETTAGLIO 2016'!S52</f>
        <v>71013.38</v>
      </c>
      <c r="T52" s="117">
        <f>'PROG DETTAGLIO 2014'!T52+'PROG DETTAGLIO 2015'!T52+'PROG DETTAGLIO 2016'!T52</f>
        <v>0</v>
      </c>
      <c r="U52" s="74">
        <f t="shared" si="3"/>
        <v>161013.38</v>
      </c>
      <c r="V52" s="121"/>
    </row>
    <row r="53" spans="1:22" ht="25.5" customHeight="1" thickBot="1">
      <c r="A53" s="57">
        <f>'PROG DETTAGLIO 2015'!A53</f>
        <v>37</v>
      </c>
      <c r="B53" s="76" t="str">
        <f>'PROG DETTAGLIO 2015'!B53</f>
        <v>altro</v>
      </c>
      <c r="C53" s="88" t="str">
        <f>'PROG DETTAGLIO 2015'!C53</f>
        <v>Maltrattamento e violenza - equipe</v>
      </c>
      <c r="D53" s="122" t="str">
        <f>'PROG DETTAGLIO 2015'!D53</f>
        <v>Comune di Bari</v>
      </c>
      <c r="E53" s="123">
        <f>'PROG DETTAGLIO 2015'!E53</f>
        <v>0</v>
      </c>
      <c r="F53" s="73"/>
      <c r="G53" s="120">
        <f>'PROG DETTAGLIO 2015'!G53</f>
        <v>0</v>
      </c>
      <c r="H53" s="120">
        <f>'PROG DETTAGLIO 2015'!H53</f>
        <v>0</v>
      </c>
      <c r="I53" s="117">
        <f>'PROG DETTAGLIO 2014'!I53+'PROG DETTAGLIO 2015'!I53+'PROG DETTAGLIO 2016'!I53</f>
        <v>0</v>
      </c>
      <c r="J53" s="117">
        <f>'PROG DETTAGLIO 2014'!J53+'PROG DETTAGLIO 2015'!J53+'PROG DETTAGLIO 2016'!J53</f>
        <v>0</v>
      </c>
      <c r="K53" s="117">
        <f>'PROG DETTAGLIO 2014'!K53+'PROG DETTAGLIO 2015'!K53+'PROG DETTAGLIO 2016'!K53</f>
        <v>0</v>
      </c>
      <c r="L53" s="117">
        <f>'PROG DETTAGLIO 2014'!L53+'PROG DETTAGLIO 2015'!L53+'PROG DETTAGLIO 2016'!L53</f>
        <v>0</v>
      </c>
      <c r="M53" s="117">
        <f>'PROG DETTAGLIO 2014'!M53+'PROG DETTAGLIO 2015'!M53+'PROG DETTAGLIO 2016'!M53</f>
        <v>40000</v>
      </c>
      <c r="N53" s="117">
        <f>'PROG DETTAGLIO 2014'!N53+'PROG DETTAGLIO 2015'!N53+'PROG DETTAGLIO 2016'!N53</f>
        <v>0</v>
      </c>
      <c r="O53" s="117">
        <f>'PROG DETTAGLIO 2014'!O53+'PROG DETTAGLIO 2015'!O53+'PROG DETTAGLIO 2016'!O53</f>
        <v>0</v>
      </c>
      <c r="P53" s="117">
        <f>'PROG DETTAGLIO 2014'!P53+'PROG DETTAGLIO 2015'!P53+'PROG DETTAGLIO 2016'!P53</f>
        <v>0</v>
      </c>
      <c r="Q53" s="117">
        <f>'PROG DETTAGLIO 2014'!Q54+'PROG DETTAGLIO 2015'!Q54+'PROG DETTAGLIO 2016'!Q54</f>
        <v>0</v>
      </c>
      <c r="R53" s="117">
        <f>'PROG DETTAGLIO 2014'!R54+'PROG DETTAGLIO 2015'!R54+'PROG DETTAGLIO 2016'!R54</f>
        <v>0</v>
      </c>
      <c r="S53" s="117">
        <f>'PROG DETTAGLIO 2014'!S53+'PROG DETTAGLIO 2015'!S53+'PROG DETTAGLIO 2016'!S53</f>
        <v>0</v>
      </c>
      <c r="T53" s="117">
        <f>'PROG DETTAGLIO 2014'!T53+'PROG DETTAGLIO 2015'!T53+'PROG DETTAGLIO 2016'!T53</f>
        <v>0</v>
      </c>
      <c r="U53" s="74">
        <f t="shared" si="3"/>
        <v>40000</v>
      </c>
      <c r="V53" s="121"/>
    </row>
    <row r="54" spans="1:22" ht="25.5" customHeight="1" thickBot="1">
      <c r="A54" s="57">
        <f>'PROG DETTAGLIO 2015'!A54</f>
        <v>38</v>
      </c>
      <c r="B54" s="76" t="str">
        <f>'PROG DETTAGLIO 2015'!B54</f>
        <v>altro</v>
      </c>
      <c r="C54" s="88" t="str">
        <f>'PROG DETTAGLIO 2015'!C54</f>
        <v>Interventi di prevenzione in materia di dipendenze patologiche</v>
      </c>
      <c r="D54" s="122" t="str">
        <f>'PROG DETTAGLIO 2015'!D54</f>
        <v>Comune di Bari</v>
      </c>
      <c r="E54" s="123">
        <f>'PROG DETTAGLIO 2015'!E54</f>
        <v>0</v>
      </c>
      <c r="F54" s="73"/>
      <c r="G54" s="120">
        <f>'PROG DETTAGLIO 2015'!G54</f>
        <v>0</v>
      </c>
      <c r="H54" s="120">
        <f>'PROG DETTAGLIO 2015'!H54</f>
        <v>0</v>
      </c>
      <c r="I54" s="117">
        <f>'PROG DETTAGLIO 2014'!I54+'PROG DETTAGLIO 2015'!I54+'PROG DETTAGLIO 2016'!I54</f>
        <v>0</v>
      </c>
      <c r="J54" s="117">
        <f>'PROG DETTAGLIO 2014'!J54+'PROG DETTAGLIO 2015'!J54+'PROG DETTAGLIO 2016'!J54</f>
        <v>0</v>
      </c>
      <c r="K54" s="117">
        <f>'PROG DETTAGLIO 2014'!K54+'PROG DETTAGLIO 2015'!K54+'PROG DETTAGLIO 2016'!K54</f>
        <v>0</v>
      </c>
      <c r="L54" s="117">
        <f>'PROG DETTAGLIO 2014'!L54+'PROG DETTAGLIO 2015'!L54+'PROG DETTAGLIO 2016'!L54</f>
        <v>0</v>
      </c>
      <c r="M54" s="117">
        <f>'PROG DETTAGLIO 2014'!M54+'PROG DETTAGLIO 2015'!M54+'PROG DETTAGLIO 2016'!M54</f>
        <v>10000</v>
      </c>
      <c r="N54" s="117">
        <f>'PROG DETTAGLIO 2014'!N54+'PROG DETTAGLIO 2015'!N54+'PROG DETTAGLIO 2016'!N54</f>
        <v>1347016</v>
      </c>
      <c r="O54" s="117">
        <f>'PROG DETTAGLIO 2014'!O54+'PROG DETTAGLIO 2015'!O54+'PROG DETTAGLIO 2016'!O54</f>
        <v>0</v>
      </c>
      <c r="P54" s="117">
        <f>'PROG DETTAGLIO 2014'!P54+'PROG DETTAGLIO 2015'!P54+'PROG DETTAGLIO 2016'!P54</f>
        <v>0</v>
      </c>
      <c r="Q54" s="117">
        <f>'PROG DETTAGLIO 2014'!Q55+'PROG DETTAGLIO 2015'!Q55+'PROG DETTAGLIO 2016'!Q55</f>
        <v>0</v>
      </c>
      <c r="R54" s="117">
        <f>'PROG DETTAGLIO 2014'!R55+'PROG DETTAGLIO 2015'!R55+'PROG DETTAGLIO 2016'!R55</f>
        <v>0</v>
      </c>
      <c r="S54" s="117">
        <f>'PROG DETTAGLIO 2014'!S54+'PROG DETTAGLIO 2015'!S54+'PROG DETTAGLIO 2016'!S54</f>
        <v>100000</v>
      </c>
      <c r="T54" s="117">
        <f>'PROG DETTAGLIO 2014'!T54+'PROG DETTAGLIO 2015'!T54+'PROG DETTAGLIO 2016'!T54</f>
        <v>0</v>
      </c>
      <c r="U54" s="74">
        <f t="shared" si="3"/>
        <v>1457016</v>
      </c>
      <c r="V54" s="121"/>
    </row>
    <row r="55" spans="1:22" ht="25.5" customHeight="1" thickBot="1">
      <c r="A55" s="57">
        <f>'PROG DETTAGLIO 2015'!A55</f>
        <v>39</v>
      </c>
      <c r="B55" s="124" t="str">
        <f>'PROG DETTAGLIO 2015'!B55</f>
        <v>47-48-49-50</v>
      </c>
      <c r="C55" s="76" t="str">
        <f>'PROG DETTAGLIO 2015'!C55</f>
        <v>Interventi indifferibili per minori fuori famiglia</v>
      </c>
      <c r="D55" s="122" t="str">
        <f>'PROG DETTAGLIO 2015'!D55</f>
        <v>Comune di Bari</v>
      </c>
      <c r="E55" s="123">
        <f>'PROG DETTAGLIO 2015'!E55</f>
        <v>0</v>
      </c>
      <c r="F55" s="123">
        <f>'PROG DETTAGLIO 2015'!F55</f>
        <v>0</v>
      </c>
      <c r="G55" s="120">
        <f>'PROG DETTAGLIO 2015'!G55</f>
        <v>0</v>
      </c>
      <c r="H55" s="120">
        <f>'PROG DETTAGLIO 2015'!H55</f>
        <v>0</v>
      </c>
      <c r="I55" s="117">
        <f>'PROG DETTAGLIO 2014'!I55+'PROG DETTAGLIO 2015'!I55+'PROG DETTAGLIO 2016'!I55</f>
        <v>504965</v>
      </c>
      <c r="J55" s="117">
        <f>'PROG DETTAGLIO 2014'!J55+'PROG DETTAGLIO 2015'!J55+'PROG DETTAGLIO 2016'!J55</f>
        <v>1649402.12</v>
      </c>
      <c r="K55" s="117">
        <f>'PROG DETTAGLIO 2014'!K55+'PROG DETTAGLIO 2015'!K55+'PROG DETTAGLIO 2016'!K55</f>
        <v>0</v>
      </c>
      <c r="L55" s="117">
        <f>'PROG DETTAGLIO 2014'!L55+'PROG DETTAGLIO 2015'!L55+'PROG DETTAGLIO 2016'!L55</f>
        <v>0</v>
      </c>
      <c r="M55" s="117">
        <f>'PROG DETTAGLIO 2014'!M55+'PROG DETTAGLIO 2015'!M55+'PROG DETTAGLIO 2016'!M55</f>
        <v>12645632.879999999</v>
      </c>
      <c r="N55" s="117">
        <f>'PROG DETTAGLIO 2014'!N55+'PROG DETTAGLIO 2015'!N55+'PROG DETTAGLIO 2016'!N55</f>
        <v>0</v>
      </c>
      <c r="O55" s="117">
        <f>'PROG DETTAGLIO 2014'!O55+'PROG DETTAGLIO 2015'!O55+'PROG DETTAGLIO 2016'!O55</f>
        <v>0</v>
      </c>
      <c r="P55" s="117">
        <f>'PROG DETTAGLIO 2014'!P55+'PROG DETTAGLIO 2015'!P55+'PROG DETTAGLIO 2016'!P55</f>
        <v>0</v>
      </c>
      <c r="Q55" s="117">
        <f>'PROG DETTAGLIO 2014'!Q55+'PROG DETTAGLIO 2015'!Q55+'PROG DETTAGLIO 2016'!Q55</f>
        <v>0</v>
      </c>
      <c r="R55" s="117">
        <f>'PROG DETTAGLIO 2014'!R55+'PROG DETTAGLIO 2015'!R55+'PROG DETTAGLIO 2016'!R55</f>
        <v>0</v>
      </c>
      <c r="S55" s="117">
        <f>'PROG DETTAGLIO 2014'!S55+'PROG DETTAGLIO 2015'!S55+'PROG DETTAGLIO 2016'!S55</f>
        <v>0</v>
      </c>
      <c r="T55" s="117">
        <f>'PROG DETTAGLIO 2014'!T55+'PROG DETTAGLIO 2015'!T55+'PROG DETTAGLIO 2016'!T55</f>
        <v>0</v>
      </c>
      <c r="U55" s="74">
        <f t="shared" si="3"/>
        <v>14800000</v>
      </c>
      <c r="V55" s="121"/>
    </row>
    <row r="56" spans="1:22" ht="25.5" customHeight="1" thickBot="1">
      <c r="A56" s="57">
        <f>'PROG DETTAGLIO 2015'!A56</f>
        <v>40</v>
      </c>
      <c r="B56" s="124" t="str">
        <f>'PROG DETTAGLIO 2015'!B56</f>
        <v>altro</v>
      </c>
      <c r="C56" s="76" t="str">
        <f>'PROG DETTAGLIO 2015'!C56</f>
        <v>Ufficio di Piano</v>
      </c>
      <c r="D56" s="122" t="str">
        <f>'PROG DETTAGLIO 2015'!D56</f>
        <v>Comune di Bari</v>
      </c>
      <c r="E56" s="123">
        <f>'PROG DETTAGLIO 2015'!E56</f>
        <v>0</v>
      </c>
      <c r="F56" s="73"/>
      <c r="G56" s="120">
        <f>'PROG DETTAGLIO 2015'!G56</f>
        <v>0</v>
      </c>
      <c r="H56" s="120">
        <f>'PROG DETTAGLIO 2015'!H56</f>
        <v>0</v>
      </c>
      <c r="I56" s="117">
        <f>'PROG DETTAGLIO 2014'!I56+'PROG DETTAGLIO 2015'!I56+'PROG DETTAGLIO 2016'!I56</f>
        <v>0</v>
      </c>
      <c r="J56" s="117">
        <f>'PROG DETTAGLIO 2014'!J56+'PROG DETTAGLIO 2015'!J56+'PROG DETTAGLIO 2016'!J56</f>
        <v>0</v>
      </c>
      <c r="K56" s="117">
        <f>'PROG DETTAGLIO 2014'!K56+'PROG DETTAGLIO 2015'!K56+'PROG DETTAGLIO 2016'!K56</f>
        <v>0</v>
      </c>
      <c r="L56" s="117">
        <f>'PROG DETTAGLIO 2014'!L56+'PROG DETTAGLIO 2015'!L56+'PROG DETTAGLIO 2016'!L56</f>
        <v>0</v>
      </c>
      <c r="M56" s="117">
        <f>'PROG DETTAGLIO 2014'!M56+'PROG DETTAGLIO 2015'!M56+'PROG DETTAGLIO 2016'!M56</f>
        <v>460000</v>
      </c>
      <c r="N56" s="117">
        <f>'PROG DETTAGLIO 2014'!N56+'PROG DETTAGLIO 2015'!N56+'PROG DETTAGLIO 2016'!N56</f>
        <v>0</v>
      </c>
      <c r="O56" s="117">
        <f>'PROG DETTAGLIO 2014'!O56+'PROG DETTAGLIO 2015'!O56+'PROG DETTAGLIO 2016'!O56</f>
        <v>0</v>
      </c>
      <c r="P56" s="117">
        <f>'PROG DETTAGLIO 2014'!P56+'PROG DETTAGLIO 2015'!P56+'PROG DETTAGLIO 2016'!P56</f>
        <v>0</v>
      </c>
      <c r="Q56" s="117">
        <f>'PROG DETTAGLIO 2014'!Q56+'PROG DETTAGLIO 2015'!Q56+'PROG DETTAGLIO 2016'!Q56</f>
        <v>0</v>
      </c>
      <c r="R56" s="117">
        <f>'PROG DETTAGLIO 2014'!R56+'PROG DETTAGLIO 2015'!R56+'PROG DETTAGLIO 2016'!R56</f>
        <v>0</v>
      </c>
      <c r="S56" s="117">
        <f>'PROG DETTAGLIO 2014'!S56+'PROG DETTAGLIO 2015'!S56+'PROG DETTAGLIO 2016'!S56</f>
        <v>0</v>
      </c>
      <c r="T56" s="117">
        <f>'PROG DETTAGLIO 2014'!T56+'PROG DETTAGLIO 2015'!T56+'PROG DETTAGLIO 2016'!T56</f>
        <v>0</v>
      </c>
      <c r="U56" s="74">
        <f t="shared" si="3"/>
        <v>460000</v>
      </c>
      <c r="V56" s="121"/>
    </row>
    <row r="57" spans="1:22" ht="25.5" customHeight="1" thickBot="1">
      <c r="A57" s="57">
        <f>'PROG DETTAGLIO 2015'!A57</f>
        <v>41</v>
      </c>
      <c r="B57" s="124">
        <f>'PROG DETTAGLIO 2015'!B57</f>
        <v>87</v>
      </c>
      <c r="C57" s="76" t="str">
        <f>'PROG DETTAGLIO 2015'!C57</f>
        <v>SAD Disabili</v>
      </c>
      <c r="D57" s="122" t="str">
        <f>'PROG DETTAGLIO 2015'!D57</f>
        <v>Comune di Bari</v>
      </c>
      <c r="E57" s="123">
        <f>'PROG DETTAGLIO 2015'!E57</f>
        <v>0</v>
      </c>
      <c r="F57" s="125">
        <f>'PROG DETTAGLIO 2015'!F57</f>
        <v>0</v>
      </c>
      <c r="G57" s="120">
        <f>'PROG DETTAGLIO 2015'!G57</f>
        <v>0</v>
      </c>
      <c r="H57" s="120">
        <f>'PROG DETTAGLIO 2015'!H57</f>
        <v>0</v>
      </c>
      <c r="I57" s="117">
        <f>'PROG DETTAGLIO 2014'!I57+'PROG DETTAGLIO 2015'!I57+'PROG DETTAGLIO 2016'!I58</f>
        <v>0</v>
      </c>
      <c r="J57" s="117">
        <f>'PROG DETTAGLIO 2014'!J57+'PROG DETTAGLIO 2015'!J57+'PROG DETTAGLIO 2016'!J58</f>
        <v>0</v>
      </c>
      <c r="K57" s="117">
        <f>'PROG DETTAGLIO 2014'!K57+'PROG DETTAGLIO 2015'!K57+'PROG DETTAGLIO 2016'!K58</f>
        <v>0</v>
      </c>
      <c r="L57" s="117">
        <f>'PROG DETTAGLIO 2014'!L57+'PROG DETTAGLIO 2015'!L57+'PROG DETTAGLIO 2016'!L58</f>
        <v>186226.04</v>
      </c>
      <c r="M57" s="117">
        <f>'PROG DETTAGLIO 2014'!M57+'PROG DETTAGLIO 2015'!M57+'PROG DETTAGLIO 2016'!M58</f>
        <v>1413773.96</v>
      </c>
      <c r="N57" s="117">
        <f>'PROG DETTAGLIO 2014'!N57+'PROG DETTAGLIO 2015'!N57+'PROG DETTAGLIO 2016'!N58</f>
        <v>0</v>
      </c>
      <c r="O57" s="117">
        <f>'PROG DETTAGLIO 2014'!O57+'PROG DETTAGLIO 2015'!O57+'PROG DETTAGLIO 2016'!O58</f>
        <v>0</v>
      </c>
      <c r="P57" s="117">
        <f>'PROG DETTAGLIO 2014'!P57+'PROG DETTAGLIO 2015'!P57+'PROG DETTAGLIO 2016'!P58</f>
        <v>0</v>
      </c>
      <c r="Q57" s="117">
        <f>'PROG DETTAGLIO 2014'!Q57+'PROG DETTAGLIO 2015'!Q57+'PROG DETTAGLIO 2016'!Q58</f>
        <v>0</v>
      </c>
      <c r="R57" s="117">
        <f>'PROG DETTAGLIO 2014'!R57+'PROG DETTAGLIO 2015'!R57+'PROG DETTAGLIO 2016'!R58</f>
        <v>0</v>
      </c>
      <c r="S57" s="117">
        <f>'PROG DETTAGLIO 2014'!S57+'PROG DETTAGLIO 2015'!S57+'PROG DETTAGLIO 2016'!S58</f>
        <v>0</v>
      </c>
      <c r="T57" s="117">
        <f>'PROG DETTAGLIO 2014'!T57+'PROG DETTAGLIO 2015'!T57+'PROG DETTAGLIO 2016'!T58</f>
        <v>0</v>
      </c>
      <c r="U57" s="74">
        <f t="shared" si="3"/>
        <v>1600000</v>
      </c>
      <c r="V57" s="121"/>
    </row>
    <row r="58" spans="1:22" ht="25.5" customHeight="1" thickBot="1">
      <c r="A58" s="57">
        <f>'PROG DETTAGLIO 2015'!A58</f>
        <v>42</v>
      </c>
      <c r="B58" s="124">
        <f>'PROG DETTAGLIO 2015'!B58</f>
        <v>88</v>
      </c>
      <c r="C58" s="76" t="str">
        <f>'PROG DETTAGLIO 2015'!C58</f>
        <v>ADI Disabili</v>
      </c>
      <c r="D58" s="122" t="str">
        <f>'PROG DETTAGLIO 2015'!D58</f>
        <v>Comune di Bari</v>
      </c>
      <c r="E58" s="123">
        <f>'PROG DETTAGLIO 2015'!E58</f>
        <v>0</v>
      </c>
      <c r="F58" s="125">
        <f>'PROG DETTAGLIO 2015'!F58</f>
        <v>0</v>
      </c>
      <c r="G58" s="120">
        <f>'PROG DETTAGLIO 2015'!G58</f>
        <v>0</v>
      </c>
      <c r="H58" s="120">
        <f>'PROG DETTAGLIO 2015'!H58</f>
        <v>0</v>
      </c>
      <c r="I58" s="117">
        <f>'PROG DETTAGLIO 2014'!I58+'PROG DETTAGLIO 2015'!I58+'PROG DETTAGLIO 2016'!I60</f>
        <v>0</v>
      </c>
      <c r="J58" s="117">
        <f>'PROG DETTAGLIO 2014'!J58+'PROG DETTAGLIO 2015'!J58+'PROG DETTAGLIO 2016'!J60</f>
        <v>0</v>
      </c>
      <c r="K58" s="117">
        <f>'PROG DETTAGLIO 2014'!K58+'PROG DETTAGLIO 2015'!K58+'PROG DETTAGLIO 2016'!K60</f>
        <v>0</v>
      </c>
      <c r="L58" s="117">
        <f>'PROG DETTAGLIO 2014'!L58+'PROG DETTAGLIO 2015'!L58+'PROG DETTAGLIO 2016'!L60</f>
        <v>500000</v>
      </c>
      <c r="M58" s="117">
        <f>'PROG DETTAGLIO 2014'!M58+'PROG DETTAGLIO 2015'!M58+'PROG DETTAGLIO 2016'!M60</f>
        <v>887000</v>
      </c>
      <c r="N58" s="117">
        <f>'PROG DETTAGLIO 2014'!N58+'PROG DETTAGLIO 2015'!N58+'PROG DETTAGLIO 2016'!N60</f>
        <v>0</v>
      </c>
      <c r="O58" s="117">
        <f>'PROG DETTAGLIO 2014'!O58+'PROG DETTAGLIO 2015'!O58+'PROG DETTAGLIO 2016'!O60</f>
        <v>0</v>
      </c>
      <c r="P58" s="117">
        <f>'PROG DETTAGLIO 2014'!P58+'PROG DETTAGLIO 2015'!P58+'PROG DETTAGLIO 2016'!P60</f>
        <v>0</v>
      </c>
      <c r="Q58" s="117">
        <f>'PROG DETTAGLIO 2014'!Q58+'PROG DETTAGLIO 2015'!Q58+'PROG DETTAGLIO 2016'!Q60</f>
        <v>0</v>
      </c>
      <c r="R58" s="117">
        <f>'PROG DETTAGLIO 2014'!R58+'PROG DETTAGLIO 2015'!R58+'PROG DETTAGLIO 2016'!R60</f>
        <v>0</v>
      </c>
      <c r="S58" s="117">
        <f>'PROG DETTAGLIO 2014'!S58+'PROG DETTAGLIO 2015'!S58+'PROG DETTAGLIO 2016'!S60</f>
        <v>0</v>
      </c>
      <c r="T58" s="117">
        <f>'PROG DETTAGLIO 2014'!T58+'PROG DETTAGLIO 2015'!T58+'PROG DETTAGLIO 2016'!T60</f>
        <v>0</v>
      </c>
      <c r="U58" s="74">
        <f t="shared" si="3"/>
        <v>1387000</v>
      </c>
      <c r="V58" s="121"/>
    </row>
    <row r="59" spans="1:22" ht="25.5" customHeight="1" thickBot="1">
      <c r="A59" s="57">
        <f>'PROG DETTAGLIO 2015'!A59</f>
        <v>43</v>
      </c>
      <c r="B59" s="124">
        <f>'PROG DETTAGLIO 2015'!B59</f>
        <v>102</v>
      </c>
      <c r="C59" s="76" t="str">
        <f>'PROG DETTAGLIO 2015'!C59</f>
        <v>Assegno di cura</v>
      </c>
      <c r="D59" s="122" t="str">
        <f>'PROG DETTAGLIO 2015'!D59</f>
        <v>Comune di Bari</v>
      </c>
      <c r="E59" s="123">
        <f>'PROG DETTAGLIO 2015'!E59</f>
        <v>0</v>
      </c>
      <c r="F59" s="125">
        <f>'PROG DETTAGLIO 2015'!F59</f>
        <v>0</v>
      </c>
      <c r="G59" s="120">
        <f>'PROG DETTAGLIO 2015'!G59</f>
        <v>0</v>
      </c>
      <c r="H59" s="120">
        <f>'PROG DETTAGLIO 2015'!H59</f>
        <v>0</v>
      </c>
      <c r="I59" s="117">
        <f>'PROG DETTAGLIO 2014'!I59+'PROG DETTAGLIO 2015'!I59+'PROG DETTAGLIO 2016'!I61</f>
        <v>742171.01</v>
      </c>
      <c r="J59" s="117">
        <f>'PROG DETTAGLIO 2014'!J59+'PROG DETTAGLIO 2015'!J59+'PROG DETTAGLIO 2016'!J61</f>
        <v>0</v>
      </c>
      <c r="K59" s="117">
        <f>'PROG DETTAGLIO 2014'!K59+'PROG DETTAGLIO 2015'!K59+'PROG DETTAGLIO 2016'!K61</f>
        <v>0</v>
      </c>
      <c r="L59" s="117">
        <f>'PROG DETTAGLIO 2014'!L59+'PROG DETTAGLIO 2015'!L59+'PROG DETTAGLIO 2016'!L61</f>
        <v>0</v>
      </c>
      <c r="M59" s="117">
        <f>'PROG DETTAGLIO 2014'!M59+'PROG DETTAGLIO 2015'!M59+'PROG DETTAGLIO 2016'!M61</f>
        <v>360000</v>
      </c>
      <c r="N59" s="117">
        <f>'PROG DETTAGLIO 2014'!N59+'PROG DETTAGLIO 2015'!N59+'PROG DETTAGLIO 2016'!N61</f>
        <v>0</v>
      </c>
      <c r="O59" s="117">
        <f>'PROG DETTAGLIO 2014'!O59+'PROG DETTAGLIO 2015'!O59+'PROG DETTAGLIO 2016'!O61</f>
        <v>0</v>
      </c>
      <c r="P59" s="117">
        <f>'PROG DETTAGLIO 2014'!P59+'PROG DETTAGLIO 2015'!P59+'PROG DETTAGLIO 2016'!P61</f>
        <v>0</v>
      </c>
      <c r="Q59" s="117">
        <f>'PROG DETTAGLIO 2014'!Q59+'PROG DETTAGLIO 2015'!Q59+'PROG DETTAGLIO 2016'!Q61</f>
        <v>0</v>
      </c>
      <c r="R59" s="117">
        <f>'PROG DETTAGLIO 2014'!R59+'PROG DETTAGLIO 2015'!R59+'PROG DETTAGLIO 2016'!R61</f>
        <v>0</v>
      </c>
      <c r="S59" s="117">
        <f>'PROG DETTAGLIO 2014'!S59+'PROG DETTAGLIO 2015'!S59+'PROG DETTAGLIO 2016'!S61</f>
        <v>0</v>
      </c>
      <c r="T59" s="117">
        <f>'PROG DETTAGLIO 2014'!T59+'PROG DETTAGLIO 2015'!T59+'PROG DETTAGLIO 2016'!T61</f>
        <v>0</v>
      </c>
      <c r="U59" s="74">
        <f t="shared" si="3"/>
        <v>1102171.01</v>
      </c>
      <c r="V59" s="121"/>
    </row>
    <row r="60" spans="1:22" ht="25.5" customHeight="1" thickBot="1">
      <c r="A60" s="57">
        <f>'PROG DETTAGLIO 2015'!A60</f>
        <v>44</v>
      </c>
      <c r="B60" s="124">
        <f>'PROG DETTAGLIO 2015'!B60</f>
        <v>102</v>
      </c>
      <c r="C60" s="76" t="str">
        <f>'PROG DETTAGLIO 2015'!C60</f>
        <v>Minino vitale</v>
      </c>
      <c r="D60" s="122" t="str">
        <f>'PROG DETTAGLIO 2015'!D60</f>
        <v>Comune di Bari</v>
      </c>
      <c r="E60" s="123">
        <f>'PROG DETTAGLIO 2015'!E60</f>
        <v>0</v>
      </c>
      <c r="F60" s="125">
        <f>'PROG DETTAGLIO 2015'!F60</f>
        <v>0</v>
      </c>
      <c r="G60" s="120">
        <f>'PROG DETTAGLIO 2015'!G60</f>
        <v>0</v>
      </c>
      <c r="H60" s="120">
        <f>'PROG DETTAGLIO 2015'!H60</f>
        <v>0</v>
      </c>
      <c r="I60" s="117">
        <f>'PROG DETTAGLIO 2014'!I60+'PROG DETTAGLIO 2015'!I60+'PROG DETTAGLIO 2016'!I62</f>
        <v>0</v>
      </c>
      <c r="J60" s="117">
        <f>'PROG DETTAGLIO 2014'!J60+'PROG DETTAGLIO 2015'!J60+'PROG DETTAGLIO 2016'!J62</f>
        <v>0</v>
      </c>
      <c r="K60" s="117">
        <f>'PROG DETTAGLIO 2014'!K60+'PROG DETTAGLIO 2015'!K60+'PROG DETTAGLIO 2016'!K62</f>
        <v>0</v>
      </c>
      <c r="L60" s="117">
        <f>'PROG DETTAGLIO 2014'!L60+'PROG DETTAGLIO 2015'!L60+'PROG DETTAGLIO 2016'!L62</f>
        <v>0</v>
      </c>
      <c r="M60" s="117">
        <f>'PROG DETTAGLIO 2014'!M60+'PROG DETTAGLIO 2015'!M60+'PROG DETTAGLIO 2016'!M62</f>
        <v>1290000</v>
      </c>
      <c r="N60" s="117">
        <f>'PROG DETTAGLIO 2014'!N60+'PROG DETTAGLIO 2015'!N60+'PROG DETTAGLIO 2016'!N62</f>
        <v>0</v>
      </c>
      <c r="O60" s="117">
        <f>'PROG DETTAGLIO 2014'!O60+'PROG DETTAGLIO 2015'!O60+'PROG DETTAGLIO 2016'!O62</f>
        <v>0</v>
      </c>
      <c r="P60" s="117">
        <f>'PROG DETTAGLIO 2014'!P60+'PROG DETTAGLIO 2015'!P60+'PROG DETTAGLIO 2016'!P62</f>
        <v>0</v>
      </c>
      <c r="Q60" s="117">
        <f>'PROG DETTAGLIO 2014'!Q60+'PROG DETTAGLIO 2015'!Q60+'PROG DETTAGLIO 2016'!Q62</f>
        <v>0</v>
      </c>
      <c r="R60" s="117">
        <f>'PROG DETTAGLIO 2014'!R60+'PROG DETTAGLIO 2015'!R60+'PROG DETTAGLIO 2016'!R62</f>
        <v>0</v>
      </c>
      <c r="S60" s="117">
        <f>'PROG DETTAGLIO 2014'!S60+'PROG DETTAGLIO 2015'!S60+'PROG DETTAGLIO 2016'!S62</f>
        <v>0</v>
      </c>
      <c r="T60" s="117">
        <f>'PROG DETTAGLIO 2014'!T60+'PROG DETTAGLIO 2015'!T60+'PROG DETTAGLIO 2016'!T62</f>
        <v>0</v>
      </c>
      <c r="U60" s="74">
        <f t="shared" si="3"/>
        <v>1290000</v>
      </c>
      <c r="V60" s="121"/>
    </row>
    <row r="61" spans="1:22" ht="25.5" customHeight="1" thickBot="1">
      <c r="A61" s="57">
        <f>'PROG DETTAGLIO 2015'!A61</f>
        <v>45</v>
      </c>
      <c r="B61" s="124">
        <f>'PROG DETTAGLIO 2015'!B61</f>
        <v>102</v>
      </c>
      <c r="C61" s="76" t="str">
        <f>'PROG DETTAGLIO 2015'!C61</f>
        <v>Contributo per i minori riconosciuti dalla sola madre</v>
      </c>
      <c r="D61" s="122" t="str">
        <f>'PROG DETTAGLIO 2015'!D61</f>
        <v>Comune di Bari</v>
      </c>
      <c r="E61" s="123">
        <f>'PROG DETTAGLIO 2015'!E61</f>
        <v>0</v>
      </c>
      <c r="F61" s="125">
        <f>'PROG DETTAGLIO 2015'!F61</f>
        <v>0</v>
      </c>
      <c r="G61" s="120">
        <f>'PROG DETTAGLIO 2015'!G61</f>
        <v>0</v>
      </c>
      <c r="H61" s="120">
        <f>'PROG DETTAGLIO 2015'!H61</f>
        <v>0</v>
      </c>
      <c r="I61" s="117">
        <f>'PROG DETTAGLIO 2014'!I61+'PROG DETTAGLIO 2015'!I61+'PROG DETTAGLIO 2016'!I63</f>
        <v>0</v>
      </c>
      <c r="J61" s="117">
        <f>'PROG DETTAGLIO 2014'!J61+'PROG DETTAGLIO 2015'!J61+'PROG DETTAGLIO 2016'!J63</f>
        <v>0</v>
      </c>
      <c r="K61" s="117">
        <f>'PROG DETTAGLIO 2014'!K61+'PROG DETTAGLIO 2015'!K61+'PROG DETTAGLIO 2016'!K63</f>
        <v>0</v>
      </c>
      <c r="L61" s="117">
        <f>'PROG DETTAGLIO 2014'!L61+'PROG DETTAGLIO 2015'!L61+'PROG DETTAGLIO 2016'!L63</f>
        <v>0</v>
      </c>
      <c r="M61" s="117">
        <f>'PROG DETTAGLIO 2014'!M61+'PROG DETTAGLIO 2015'!M61+'PROG DETTAGLIO 2016'!M63</f>
        <v>790000</v>
      </c>
      <c r="N61" s="117">
        <f>'PROG DETTAGLIO 2014'!N61+'PROG DETTAGLIO 2015'!N61+'PROG DETTAGLIO 2016'!N63</f>
        <v>0</v>
      </c>
      <c r="O61" s="117">
        <f>'PROG DETTAGLIO 2014'!O61+'PROG DETTAGLIO 2015'!O61+'PROG DETTAGLIO 2016'!O63</f>
        <v>0</v>
      </c>
      <c r="P61" s="117">
        <f>'PROG DETTAGLIO 2014'!P61+'PROG DETTAGLIO 2015'!P61+'PROG DETTAGLIO 2016'!P63</f>
        <v>0</v>
      </c>
      <c r="Q61" s="117">
        <f>'PROG DETTAGLIO 2014'!Q61+'PROG DETTAGLIO 2015'!Q61+'PROG DETTAGLIO 2016'!Q63</f>
        <v>0</v>
      </c>
      <c r="R61" s="117">
        <f>'PROG DETTAGLIO 2014'!R61+'PROG DETTAGLIO 2015'!R61+'PROG DETTAGLIO 2016'!R63</f>
        <v>0</v>
      </c>
      <c r="S61" s="117">
        <f>'PROG DETTAGLIO 2014'!S61+'PROG DETTAGLIO 2015'!S61+'PROG DETTAGLIO 2016'!S63</f>
        <v>0</v>
      </c>
      <c r="T61" s="117">
        <f>'PROG DETTAGLIO 2014'!T61+'PROG DETTAGLIO 2015'!T61+'PROG DETTAGLIO 2016'!T63</f>
        <v>0</v>
      </c>
      <c r="U61" s="74">
        <f t="shared" si="3"/>
        <v>790000</v>
      </c>
      <c r="V61" s="121"/>
    </row>
    <row r="62" spans="1:22" ht="25.5" customHeight="1" thickBot="1">
      <c r="A62" s="57">
        <f>'PROG DETTAGLIO 2015'!A62</f>
        <v>46</v>
      </c>
      <c r="B62" s="124">
        <f>'PROG DETTAGLIO 2015'!B62</f>
        <v>98</v>
      </c>
      <c r="C62" s="76" t="str">
        <f>'PROG DETTAGLIO 2015'!C62</f>
        <v>Affido anziani</v>
      </c>
      <c r="D62" s="122" t="str">
        <f>'PROG DETTAGLIO 2015'!D62</f>
        <v>Comune di Bari</v>
      </c>
      <c r="E62" s="123">
        <f>'PROG DETTAGLIO 2015'!E62</f>
        <v>0</v>
      </c>
      <c r="F62" s="125">
        <f>'PROG DETTAGLIO 2015'!F62</f>
        <v>0</v>
      </c>
      <c r="G62" s="120">
        <f>'PROG DETTAGLIO 2015'!G62</f>
        <v>0</v>
      </c>
      <c r="H62" s="120">
        <f>'PROG DETTAGLIO 2015'!H62</f>
        <v>0</v>
      </c>
      <c r="I62" s="117">
        <f>'PROG DETTAGLIO 2014'!I62+'PROG DETTAGLIO 2015'!I62+'PROG DETTAGLIO 2016'!I64</f>
        <v>0</v>
      </c>
      <c r="J62" s="117">
        <f>'PROG DETTAGLIO 2014'!J62+'PROG DETTAGLIO 2015'!J62+'PROG DETTAGLIO 2016'!J64</f>
        <v>0</v>
      </c>
      <c r="K62" s="117">
        <f>'PROG DETTAGLIO 2014'!K62+'PROG DETTAGLIO 2015'!K62+'PROG DETTAGLIO 2016'!K64</f>
        <v>0</v>
      </c>
      <c r="L62" s="117">
        <f>'PROG DETTAGLIO 2014'!L62+'PROG DETTAGLIO 2015'!L62+'PROG DETTAGLIO 2016'!L64</f>
        <v>0</v>
      </c>
      <c r="M62" s="117">
        <f>'PROG DETTAGLIO 2014'!M62+'PROG DETTAGLIO 2015'!M62+'PROG DETTAGLIO 2016'!M64</f>
        <v>887000</v>
      </c>
      <c r="N62" s="117">
        <f>'PROG DETTAGLIO 2014'!N62+'PROG DETTAGLIO 2015'!N62+'PROG DETTAGLIO 2016'!N64</f>
        <v>0</v>
      </c>
      <c r="O62" s="117">
        <f>'PROG DETTAGLIO 2014'!O62+'PROG DETTAGLIO 2015'!O62+'PROG DETTAGLIO 2016'!O64</f>
        <v>0</v>
      </c>
      <c r="P62" s="117">
        <f>'PROG DETTAGLIO 2014'!P62+'PROG DETTAGLIO 2015'!P62+'PROG DETTAGLIO 2016'!P64</f>
        <v>0</v>
      </c>
      <c r="Q62" s="117">
        <f>'PROG DETTAGLIO 2014'!Q62+'PROG DETTAGLIO 2015'!Q62+'PROG DETTAGLIO 2016'!Q64</f>
        <v>0</v>
      </c>
      <c r="R62" s="117">
        <f>'PROG DETTAGLIO 2014'!R62+'PROG DETTAGLIO 2015'!R62+'PROG DETTAGLIO 2016'!R64</f>
        <v>0</v>
      </c>
      <c r="S62" s="117">
        <f>'PROG DETTAGLIO 2014'!S62+'PROG DETTAGLIO 2015'!S62+'PROG DETTAGLIO 2016'!S64</f>
        <v>875000</v>
      </c>
      <c r="T62" s="117">
        <f>'PROG DETTAGLIO 2014'!T62+'PROG DETTAGLIO 2015'!T62+'PROG DETTAGLIO 2016'!T64</f>
        <v>0</v>
      </c>
      <c r="U62" s="74">
        <f t="shared" si="3"/>
        <v>1762000</v>
      </c>
      <c r="V62" s="121"/>
    </row>
    <row r="63" spans="1:22" ht="25.5" customHeight="1" thickBot="1">
      <c r="A63" s="57">
        <f>'PROG DETTAGLIO 2015'!A63</f>
        <v>47</v>
      </c>
      <c r="B63" s="124">
        <f>'PROG DETTAGLIO 2015'!B63</f>
        <v>97</v>
      </c>
      <c r="C63" s="76" t="str">
        <f>'PROG DETTAGLIO 2015'!C63</f>
        <v>Affido Adulti disabili</v>
      </c>
      <c r="D63" s="122" t="str">
        <f>'PROG DETTAGLIO 2015'!D63</f>
        <v>Comune di Bari</v>
      </c>
      <c r="E63" s="123">
        <f>'PROG DETTAGLIO 2015'!E63</f>
        <v>0</v>
      </c>
      <c r="F63" s="125">
        <f>'PROG DETTAGLIO 2015'!F63</f>
        <v>0</v>
      </c>
      <c r="G63" s="120">
        <f>'PROG DETTAGLIO 2015'!G63</f>
        <v>0</v>
      </c>
      <c r="H63" s="120">
        <f>'PROG DETTAGLIO 2015'!H63</f>
        <v>0</v>
      </c>
      <c r="I63" s="117">
        <f>'PROG DETTAGLIO 2014'!I63+'PROG DETTAGLIO 2015'!I63+'PROG DETTAGLIO 2016'!I65</f>
        <v>0</v>
      </c>
      <c r="J63" s="117">
        <f>'PROG DETTAGLIO 2014'!J63+'PROG DETTAGLIO 2015'!J63+'PROG DETTAGLIO 2016'!J65</f>
        <v>0</v>
      </c>
      <c r="K63" s="117">
        <f>'PROG DETTAGLIO 2014'!K63+'PROG DETTAGLIO 2015'!K63+'PROG DETTAGLIO 2016'!K65</f>
        <v>0</v>
      </c>
      <c r="L63" s="117">
        <f>'PROG DETTAGLIO 2014'!L63+'PROG DETTAGLIO 2015'!L63+'PROG DETTAGLIO 2016'!L65</f>
        <v>0</v>
      </c>
      <c r="M63" s="117">
        <f>'PROG DETTAGLIO 2014'!M63+'PROG DETTAGLIO 2015'!M63+'PROG DETTAGLIO 2016'!M65</f>
        <v>1153000</v>
      </c>
      <c r="N63" s="117">
        <f>'PROG DETTAGLIO 2014'!N63+'PROG DETTAGLIO 2015'!N63+'PROG DETTAGLIO 2016'!N65</f>
        <v>0</v>
      </c>
      <c r="O63" s="117">
        <f>'PROG DETTAGLIO 2014'!O63+'PROG DETTAGLIO 2015'!O63+'PROG DETTAGLIO 2016'!O65</f>
        <v>0</v>
      </c>
      <c r="P63" s="117">
        <f>'PROG DETTAGLIO 2014'!P63+'PROG DETTAGLIO 2015'!P63+'PROG DETTAGLIO 2016'!P65</f>
        <v>0</v>
      </c>
      <c r="Q63" s="117">
        <f>'PROG DETTAGLIO 2014'!Q63+'PROG DETTAGLIO 2015'!Q63+'PROG DETTAGLIO 2016'!Q65</f>
        <v>0</v>
      </c>
      <c r="R63" s="117">
        <f>'PROG DETTAGLIO 2014'!R63+'PROG DETTAGLIO 2015'!R63+'PROG DETTAGLIO 2016'!R65</f>
        <v>0</v>
      </c>
      <c r="S63" s="117">
        <f>'PROG DETTAGLIO 2014'!S63+'PROG DETTAGLIO 2015'!S63+'PROG DETTAGLIO 2016'!S65</f>
        <v>0</v>
      </c>
      <c r="T63" s="117">
        <f>'PROG DETTAGLIO 2014'!T63+'PROG DETTAGLIO 2015'!T63+'PROG DETTAGLIO 2016'!T65</f>
        <v>0</v>
      </c>
      <c r="U63" s="74">
        <f t="shared" si="3"/>
        <v>1153000</v>
      </c>
      <c r="V63" s="121"/>
    </row>
    <row r="64" spans="1:22" ht="25.5" customHeight="1" thickBot="1">
      <c r="A64" s="57">
        <f>'PROG DETTAGLIO 2015'!A64</f>
        <v>48</v>
      </c>
      <c r="B64" s="124">
        <f>'PROG DETTAGLIO 2015'!B64</f>
        <v>104</v>
      </c>
      <c r="C64" s="76" t="str">
        <f>'PROG DETTAGLIO 2015'!C64</f>
        <v>Centro aperto polivalente CAP</v>
      </c>
      <c r="D64" s="122" t="str">
        <f>'PROG DETTAGLIO 2015'!D64</f>
        <v>Comune di Bari</v>
      </c>
      <c r="E64" s="123">
        <f>'PROG DETTAGLIO 2015'!E64</f>
        <v>0</v>
      </c>
      <c r="F64" s="125">
        <f>'PROG DETTAGLIO 2015'!F64</f>
        <v>0</v>
      </c>
      <c r="G64" s="120">
        <f>'PROG DETTAGLIO 2015'!G64</f>
        <v>0</v>
      </c>
      <c r="H64" s="120">
        <f>'PROG DETTAGLIO 2015'!H64</f>
        <v>0</v>
      </c>
      <c r="I64" s="117">
        <f>'PROG DETTAGLIO 2014'!I64+'PROG DETTAGLIO 2015'!I64+'PROG DETTAGLIO 2016'!I66</f>
        <v>151731.91</v>
      </c>
      <c r="J64" s="117">
        <f>'PROG DETTAGLIO 2014'!J64+'PROG DETTAGLIO 2015'!J64+'PROG DETTAGLIO 2016'!J66</f>
        <v>0</v>
      </c>
      <c r="K64" s="117">
        <f>'PROG DETTAGLIO 2014'!K64+'PROG DETTAGLIO 2015'!K64+'PROG DETTAGLIO 2016'!K66</f>
        <v>0</v>
      </c>
      <c r="L64" s="117">
        <f>'PROG DETTAGLIO 2014'!L64+'PROG DETTAGLIO 2015'!L64+'PROG DETTAGLIO 2016'!L66</f>
        <v>0</v>
      </c>
      <c r="M64" s="117">
        <f>'PROG DETTAGLIO 2014'!M64+'PROG DETTAGLIO 2015'!M64+'PROG DETTAGLIO 2016'!M66</f>
        <v>111000</v>
      </c>
      <c r="N64" s="117">
        <f>'PROG DETTAGLIO 2014'!N64+'PROG DETTAGLIO 2015'!N64+'PROG DETTAGLIO 2016'!N66</f>
        <v>0</v>
      </c>
      <c r="O64" s="117">
        <f>'PROG DETTAGLIO 2014'!O64+'PROG DETTAGLIO 2015'!O64+'PROG DETTAGLIO 2016'!O66</f>
        <v>0</v>
      </c>
      <c r="P64" s="117">
        <f>'PROG DETTAGLIO 2014'!P64+'PROG DETTAGLIO 2015'!P64+'PROG DETTAGLIO 2016'!P66</f>
        <v>0</v>
      </c>
      <c r="Q64" s="117">
        <f>'PROG DETTAGLIO 2014'!Q64+'PROG DETTAGLIO 2015'!Q64+'PROG DETTAGLIO 2016'!Q66</f>
        <v>0</v>
      </c>
      <c r="R64" s="117">
        <f>'PROG DETTAGLIO 2014'!R64+'PROG DETTAGLIO 2015'!R64+'PROG DETTAGLIO 2016'!R66</f>
        <v>0</v>
      </c>
      <c r="S64" s="117">
        <f>'PROG DETTAGLIO 2014'!S64+'PROG DETTAGLIO 2015'!S64+'PROG DETTAGLIO 2016'!S66</f>
        <v>1641130.58</v>
      </c>
      <c r="T64" s="117">
        <f>'PROG DETTAGLIO 2014'!T64+'PROG DETTAGLIO 2015'!T64+'PROG DETTAGLIO 2016'!T66</f>
        <v>0</v>
      </c>
      <c r="U64" s="74">
        <f t="shared" si="3"/>
        <v>1903862.4900000002</v>
      </c>
      <c r="V64" s="121"/>
    </row>
    <row r="65" spans="1:22" ht="25.5" customHeight="1" thickBot="1">
      <c r="A65" s="57">
        <f>'PROG DETTAGLIO 2015'!A65</f>
        <v>49</v>
      </c>
      <c r="B65" s="124">
        <f>'PROG DETTAGLIO 2015'!B65</f>
        <v>60</v>
      </c>
      <c r="C65" s="76" t="str">
        <f>'PROG DETTAGLIO 2015'!C65</f>
        <v>Trasporto disabili presso strutture riabilitive</v>
      </c>
      <c r="D65" s="122" t="str">
        <f>'PROG DETTAGLIO 2015'!D65</f>
        <v>Comune di Bari</v>
      </c>
      <c r="E65" s="123">
        <f>'PROG DETTAGLIO 2015'!E65</f>
        <v>0</v>
      </c>
      <c r="F65" s="125">
        <f>'PROG DETTAGLIO 2015'!F65</f>
        <v>0</v>
      </c>
      <c r="G65" s="120">
        <f>'PROG DETTAGLIO 2015'!G65</f>
        <v>0</v>
      </c>
      <c r="H65" s="120">
        <f>'PROG DETTAGLIO 2015'!H65</f>
        <v>0</v>
      </c>
      <c r="I65" s="117">
        <f>'PROG DETTAGLIO 2014'!I65+'PROG DETTAGLIO 2015'!I65+'PROG DETTAGLIO 2016'!I68</f>
        <v>0</v>
      </c>
      <c r="J65" s="117">
        <f>'PROG DETTAGLIO 2014'!J65+'PROG DETTAGLIO 2015'!J65+'PROG DETTAGLIO 2016'!J68</f>
        <v>0</v>
      </c>
      <c r="K65" s="117" t="e">
        <f>'PROG DETTAGLIO 2014'!K65+'PROG DETTAGLIO 2015'!#REF!+'PROG DETTAGLIO 2016'!K68</f>
        <v>#REF!</v>
      </c>
      <c r="L65" s="117">
        <f>'PROG DETTAGLIO 2014'!L65+'PROG DETTAGLIO 2015'!L65+'PROG DETTAGLIO 2016'!L68</f>
        <v>0</v>
      </c>
      <c r="M65" s="117" t="e">
        <f>'PROG DETTAGLIO 2014'!M65+'PROG DETTAGLIO 2015'!#REF!+'PROG DETTAGLIO 2016'!M68</f>
        <v>#REF!</v>
      </c>
      <c r="N65" s="117">
        <f>'PROG DETTAGLIO 2014'!N65+'PROG DETTAGLIO 2015'!N65+'PROG DETTAGLIO 2016'!N68</f>
        <v>0</v>
      </c>
      <c r="O65" s="117">
        <f>'PROG DETTAGLIO 2014'!O65+'PROG DETTAGLIO 2015'!O65+'PROG DETTAGLIO 2016'!O68</f>
        <v>0</v>
      </c>
      <c r="P65" s="117">
        <f>'PROG DETTAGLIO 2014'!P65+'PROG DETTAGLIO 2015'!P65+'PROG DETTAGLIO 2016'!P68</f>
        <v>0</v>
      </c>
      <c r="Q65" s="117">
        <f>'PROG DETTAGLIO 2014'!Q65+'PROG DETTAGLIO 2015'!Q65+'PROG DETTAGLIO 2016'!Q68</f>
        <v>0</v>
      </c>
      <c r="R65" s="117">
        <f>'PROG DETTAGLIO 2014'!R65+'PROG DETTAGLIO 2015'!R65+'PROG DETTAGLIO 2016'!R68</f>
        <v>0</v>
      </c>
      <c r="S65" s="117">
        <f>'PROG DETTAGLIO 2014'!S65+'PROG DETTAGLIO 2015'!S65+'PROG DETTAGLIO 2016'!S68</f>
        <v>0</v>
      </c>
      <c r="T65" s="117">
        <f>'PROG DETTAGLIO 2014'!T65+'PROG DETTAGLIO 2015'!T65+'PROG DETTAGLIO 2016'!T68</f>
        <v>0</v>
      </c>
      <c r="U65" s="74" t="e">
        <f t="shared" si="3"/>
        <v>#REF!</v>
      </c>
      <c r="V65" s="121"/>
    </row>
    <row r="66" spans="1:22" ht="25.5" customHeight="1" thickBot="1">
      <c r="A66" s="57">
        <f>'PROG DETTAGLIO 2015'!A66</f>
        <v>50</v>
      </c>
      <c r="B66" s="124" t="str">
        <f>'PROG DETTAGLIO 2015'!B66</f>
        <v>altro</v>
      </c>
      <c r="C66" s="76" t="str">
        <f>'PROG DETTAGLIO 2015'!C66</f>
        <v>Soggiorno estivo terapeutico riabilitativo per disabili</v>
      </c>
      <c r="D66" s="122" t="str">
        <f>'PROG DETTAGLIO 2015'!D66</f>
        <v>Comune di Bari</v>
      </c>
      <c r="E66" s="123">
        <f>'PROG DETTAGLIO 2015'!E66</f>
        <v>0</v>
      </c>
      <c r="F66" s="125">
        <f>'PROG DETTAGLIO 2015'!F66</f>
        <v>0</v>
      </c>
      <c r="G66" s="120">
        <f>'PROG DETTAGLIO 2015'!G66</f>
        <v>0</v>
      </c>
      <c r="H66" s="120">
        <f>'PROG DETTAGLIO 2015'!H66</f>
        <v>0</v>
      </c>
      <c r="I66" s="117">
        <f>'PROG DETTAGLIO 2014'!I66+'PROG DETTAGLIO 2015'!I66+'PROG DETTAGLIO 2016'!I69</f>
        <v>0</v>
      </c>
      <c r="J66" s="117">
        <f>'PROG DETTAGLIO 2014'!J66+'PROG DETTAGLIO 2015'!J66+'PROG DETTAGLIO 2016'!J69</f>
        <v>0</v>
      </c>
      <c r="K66" s="117">
        <f>'PROG DETTAGLIO 2014'!K66+'PROG DETTAGLIO 2015'!K65+'PROG DETTAGLIO 2016'!K69</f>
        <v>250000</v>
      </c>
      <c r="L66" s="117">
        <f>'PROG DETTAGLIO 2014'!L66+'PROG DETTAGLIO 2015'!L66+'PROG DETTAGLIO 2016'!L69</f>
        <v>0</v>
      </c>
      <c r="M66" s="117">
        <f>'PROG DETTAGLIO 2014'!M66+'PROG DETTAGLIO 2015'!M65+'PROG DETTAGLIO 2016'!M69</f>
        <v>1540000</v>
      </c>
      <c r="N66" s="117">
        <f>'PROG DETTAGLIO 2014'!N66+'PROG DETTAGLIO 2015'!N66+'PROG DETTAGLIO 2016'!N69</f>
        <v>0</v>
      </c>
      <c r="O66" s="117">
        <f>'PROG DETTAGLIO 2014'!O66+'PROG DETTAGLIO 2015'!O66+'PROG DETTAGLIO 2016'!O69</f>
        <v>0</v>
      </c>
      <c r="P66" s="117">
        <f>'PROG DETTAGLIO 2014'!P66+'PROG DETTAGLIO 2015'!P66+'PROG DETTAGLIO 2016'!P69</f>
        <v>0</v>
      </c>
      <c r="Q66" s="117">
        <f>'PROG DETTAGLIO 2014'!Q66+'PROG DETTAGLIO 2015'!Q66+'PROG DETTAGLIO 2016'!Q69</f>
        <v>0</v>
      </c>
      <c r="R66" s="117">
        <f>'PROG DETTAGLIO 2014'!R66+'PROG DETTAGLIO 2015'!R66+'PROG DETTAGLIO 2016'!R69</f>
        <v>0</v>
      </c>
      <c r="S66" s="117">
        <f>'PROG DETTAGLIO 2014'!S66+'PROG DETTAGLIO 2015'!S66+'PROG DETTAGLIO 2016'!S69</f>
        <v>900000</v>
      </c>
      <c r="T66" s="117">
        <f>'PROG DETTAGLIO 2014'!T66+'PROG DETTAGLIO 2015'!T66+'PROG DETTAGLIO 2016'!T69</f>
        <v>0</v>
      </c>
      <c r="U66" s="74">
        <f t="shared" si="3"/>
        <v>2690000</v>
      </c>
      <c r="V66" s="121"/>
    </row>
    <row r="67" spans="1:22" ht="25.5" customHeight="1" thickBot="1">
      <c r="A67" s="57">
        <f>'PROG DETTAGLIO 2015'!A67</f>
        <v>51</v>
      </c>
      <c r="B67" s="124" t="str">
        <f>'PROG DETTAGLIO 2015'!B67</f>
        <v>altro</v>
      </c>
      <c r="C67" s="76" t="str">
        <f>'PROG DETTAGLIO 2015'!C67</f>
        <v>Soggiorni termali per grandi invalidi</v>
      </c>
      <c r="D67" s="122" t="str">
        <f>'PROG DETTAGLIO 2015'!D67</f>
        <v>Comune di Bari</v>
      </c>
      <c r="E67" s="123">
        <f>'PROG DETTAGLIO 2015'!E67</f>
        <v>0</v>
      </c>
      <c r="F67" s="125">
        <f>'PROG DETTAGLIO 2015'!F67</f>
        <v>0</v>
      </c>
      <c r="G67" s="120">
        <f>'PROG DETTAGLIO 2015'!G67</f>
        <v>0</v>
      </c>
      <c r="H67" s="120">
        <f>'PROG DETTAGLIO 2015'!H67</f>
        <v>0</v>
      </c>
      <c r="I67" s="117">
        <f>'PROG DETTAGLIO 2014'!I67+'PROG DETTAGLIO 2015'!I67+'PROG DETTAGLIO 2016'!I70</f>
        <v>0</v>
      </c>
      <c r="J67" s="117">
        <f>'PROG DETTAGLIO 2014'!J67+'PROG DETTAGLIO 2015'!J67+'PROG DETTAGLIO 2016'!J70</f>
        <v>0</v>
      </c>
      <c r="K67" s="117">
        <f>'PROG DETTAGLIO 2014'!K67+'PROG DETTAGLIO 2015'!K67+'PROG DETTAGLIO 2016'!K70</f>
        <v>0</v>
      </c>
      <c r="L67" s="117">
        <f>'PROG DETTAGLIO 2014'!L67+'PROG DETTAGLIO 2015'!L67+'PROG DETTAGLIO 2016'!L70</f>
        <v>0</v>
      </c>
      <c r="M67" s="117">
        <f>'PROG DETTAGLIO 2014'!M67+'PROG DETTAGLIO 2015'!M66+'PROG DETTAGLIO 2016'!M70</f>
        <v>286000</v>
      </c>
      <c r="N67" s="117">
        <f>'PROG DETTAGLIO 2014'!N67+'PROG DETTAGLIO 2015'!N67+'PROG DETTAGLIO 2016'!N70</f>
        <v>0</v>
      </c>
      <c r="O67" s="117">
        <f>'PROG DETTAGLIO 2014'!O67+'PROG DETTAGLIO 2015'!O67+'PROG DETTAGLIO 2016'!O70</f>
        <v>0</v>
      </c>
      <c r="P67" s="117">
        <f>'PROG DETTAGLIO 2014'!P67+'PROG DETTAGLIO 2015'!P67+'PROG DETTAGLIO 2016'!P70</f>
        <v>0</v>
      </c>
      <c r="Q67" s="117">
        <f>'PROG DETTAGLIO 2014'!Q67+'PROG DETTAGLIO 2015'!Q67+'PROG DETTAGLIO 2016'!Q70</f>
        <v>0</v>
      </c>
      <c r="R67" s="117">
        <f>'PROG DETTAGLIO 2014'!R67+'PROG DETTAGLIO 2015'!R67+'PROG DETTAGLIO 2016'!R70</f>
        <v>0</v>
      </c>
      <c r="S67" s="117">
        <f>'PROG DETTAGLIO 2014'!S67+'PROG DETTAGLIO 2015'!S67+'PROG DETTAGLIO 2016'!S70</f>
        <v>0</v>
      </c>
      <c r="T67" s="117">
        <f>'PROG DETTAGLIO 2014'!T67+'PROG DETTAGLIO 2015'!T67+'PROG DETTAGLIO 2016'!T70</f>
        <v>0</v>
      </c>
      <c r="U67" s="74">
        <f t="shared" si="3"/>
        <v>286000</v>
      </c>
      <c r="V67" s="121"/>
    </row>
    <row r="68" spans="1:22" ht="25.5" customHeight="1" thickBot="1">
      <c r="A68" s="57">
        <f>'PROG DETTAGLIO 2015'!A68</f>
        <v>52</v>
      </c>
      <c r="B68" s="124">
        <f>'PROG DETTAGLIO 2015'!B68</f>
        <v>102</v>
      </c>
      <c r="C68" s="76" t="str">
        <f>'PROG DETTAGLIO 2015'!C68</f>
        <v>Prima dote per i nuovi nati</v>
      </c>
      <c r="D68" s="122" t="str">
        <f>'PROG DETTAGLIO 2015'!D68</f>
        <v>Comune di Bari</v>
      </c>
      <c r="E68" s="123">
        <f>'PROG DETTAGLIO 2015'!E68</f>
        <v>0</v>
      </c>
      <c r="F68" s="125">
        <f>'PROG DETTAGLIO 2015'!F68</f>
        <v>0</v>
      </c>
      <c r="G68" s="120">
        <f>'PROG DETTAGLIO 2015'!G68</f>
        <v>0</v>
      </c>
      <c r="H68" s="120">
        <f>'PROG DETTAGLIO 2015'!H68</f>
        <v>0</v>
      </c>
      <c r="I68" s="117">
        <f>'PROG DETTAGLIO 2014'!I68+'PROG DETTAGLIO 2015'!I68+'PROG DETTAGLIO 2016'!I71</f>
        <v>2421.39</v>
      </c>
      <c r="J68" s="117">
        <f>'PROG DETTAGLIO 2014'!J68+'PROG DETTAGLIO 2015'!J68+'PROG DETTAGLIO 2016'!J71</f>
        <v>0</v>
      </c>
      <c r="K68" s="117">
        <f>'PROG DETTAGLIO 2014'!K68+'PROG DETTAGLIO 2015'!K68+'PROG DETTAGLIO 2016'!K71</f>
        <v>1080800</v>
      </c>
      <c r="L68" s="117">
        <f>'PROG DETTAGLIO 2014'!L68+'PROG DETTAGLIO 2015'!L68+'PROG DETTAGLIO 2016'!L71</f>
        <v>0</v>
      </c>
      <c r="M68" s="117">
        <f>'PROG DETTAGLIO 2014'!M68+'PROG DETTAGLIO 2015'!M67+'PROG DETTAGLIO 2016'!M71</f>
        <v>995200</v>
      </c>
      <c r="N68" s="117">
        <f>'PROG DETTAGLIO 2014'!N68+'PROG DETTAGLIO 2015'!N68+'PROG DETTAGLIO 2016'!N71</f>
        <v>0</v>
      </c>
      <c r="O68" s="117">
        <f>'PROG DETTAGLIO 2014'!O68+'PROG DETTAGLIO 2015'!O68+'PROG DETTAGLIO 2016'!O71</f>
        <v>0</v>
      </c>
      <c r="P68" s="117">
        <f>'PROG DETTAGLIO 2014'!P68+'PROG DETTAGLIO 2015'!P68+'PROG DETTAGLIO 2016'!P71</f>
        <v>0</v>
      </c>
      <c r="Q68" s="117">
        <f>'PROG DETTAGLIO 2014'!Q68+'PROG DETTAGLIO 2015'!Q68+'PROG DETTAGLIO 2016'!Q71</f>
        <v>0</v>
      </c>
      <c r="R68" s="117">
        <f>'PROG DETTAGLIO 2014'!R68+'PROG DETTAGLIO 2015'!R68+'PROG DETTAGLIO 2016'!R71</f>
        <v>0</v>
      </c>
      <c r="S68" s="117">
        <f>'PROG DETTAGLIO 2014'!S68+'PROG DETTAGLIO 2015'!S68+'PROG DETTAGLIO 2016'!S71</f>
        <v>264236.1</v>
      </c>
      <c r="T68" s="117">
        <f>'PROG DETTAGLIO 2014'!T68+'PROG DETTAGLIO 2015'!T68+'PROG DETTAGLIO 2016'!T71</f>
        <v>0</v>
      </c>
      <c r="U68" s="74">
        <f t="shared" si="3"/>
        <v>2342657.4899999998</v>
      </c>
      <c r="V68" s="121"/>
    </row>
    <row r="69" spans="1:22" ht="25.5" customHeight="1" thickBot="1">
      <c r="A69" s="57">
        <f>'PROG DETTAGLIO 2015'!A69</f>
        <v>53</v>
      </c>
      <c r="B69" s="124" t="str">
        <f>'PROG DETTAGLIO 2015'!B69</f>
        <v>47-48-49-50</v>
      </c>
      <c r="C69" s="76" t="str">
        <f>'PROG DETTAGLIO 2015'!C69</f>
        <v>Servizio residenziale per MSNA</v>
      </c>
      <c r="D69" s="122" t="str">
        <f>'PROG DETTAGLIO 2015'!D69</f>
        <v>Comune di Bari</v>
      </c>
      <c r="E69" s="123">
        <f>'PROG DETTAGLIO 2015'!E69</f>
        <v>0</v>
      </c>
      <c r="F69" s="125">
        <f>'PROG DETTAGLIO 2015'!F69</f>
        <v>0</v>
      </c>
      <c r="G69" s="120">
        <f>'PROG DETTAGLIO 2015'!G69</f>
        <v>0</v>
      </c>
      <c r="H69" s="120">
        <f>'PROG DETTAGLIO 2015'!H69</f>
        <v>0</v>
      </c>
      <c r="I69" s="117">
        <f>'PROG DETTAGLIO 2014'!I69+'PROG DETTAGLIO 2015'!I69+'PROG DETTAGLIO 2016'!I73</f>
        <v>546769.84</v>
      </c>
      <c r="J69" s="117">
        <f>'PROG DETTAGLIO 2014'!J69+'PROG DETTAGLIO 2015'!J69+'PROG DETTAGLIO 2016'!J73</f>
        <v>0</v>
      </c>
      <c r="K69" s="117">
        <f>'PROG DETTAGLIO 2014'!K69+'PROG DETTAGLIO 2015'!K69+'PROG DETTAGLIO 2016'!K73</f>
        <v>826571.28</v>
      </c>
      <c r="L69" s="117">
        <f>'PROG DETTAGLIO 2014'!L69+'PROG DETTAGLIO 2015'!L69+'PROG DETTAGLIO 2016'!L73</f>
        <v>0</v>
      </c>
      <c r="M69" s="117">
        <f>'PROG DETTAGLIO 2014'!M69+'PROG DETTAGLIO 2015'!M69+'PROG DETTAGLIO 2016'!M73</f>
        <v>3966658.88</v>
      </c>
      <c r="N69" s="117">
        <f>'PROG DETTAGLIO 2014'!N69+'PROG DETTAGLIO 2015'!N69+'PROG DETTAGLIO 2016'!N73</f>
        <v>0</v>
      </c>
      <c r="O69" s="117">
        <f>'PROG DETTAGLIO 2014'!O69+'PROG DETTAGLIO 2015'!O69+'PROG DETTAGLIO 2016'!O73</f>
        <v>0</v>
      </c>
      <c r="P69" s="117">
        <f>'PROG DETTAGLIO 2014'!P69+'PROG DETTAGLIO 2015'!P69+'PROG DETTAGLIO 2016'!P73</f>
        <v>0</v>
      </c>
      <c r="Q69" s="117">
        <f>'PROG DETTAGLIO 2014'!Q69+'PROG DETTAGLIO 2015'!Q69+'PROG DETTAGLIO 2016'!Q73</f>
        <v>0</v>
      </c>
      <c r="R69" s="117">
        <f>'PROG DETTAGLIO 2014'!R69+'PROG DETTAGLIO 2015'!R69+'PROG DETTAGLIO 2016'!R73</f>
        <v>0</v>
      </c>
      <c r="S69" s="117">
        <f>'PROG DETTAGLIO 2014'!S69+'PROG DETTAGLIO 2015'!S69+'PROG DETTAGLIO 2016'!S73</f>
        <v>1398000</v>
      </c>
      <c r="T69" s="117">
        <f>'PROG DETTAGLIO 2014'!T69+'PROG DETTAGLIO 2015'!T69+'PROG DETTAGLIO 2016'!T73</f>
        <v>0</v>
      </c>
      <c r="U69" s="74">
        <f t="shared" si="3"/>
        <v>6738000</v>
      </c>
      <c r="V69" s="121"/>
    </row>
    <row r="70" spans="1:22" ht="25.5" customHeight="1" thickBot="1">
      <c r="A70" s="57">
        <f>'PROG DETTAGLIO 2015'!A70</f>
        <v>54</v>
      </c>
      <c r="B70" s="124">
        <f>'PROG DETTAGLIO 2015'!B70</f>
        <v>65</v>
      </c>
      <c r="C70" s="76" t="str">
        <f>'PROG DETTAGLIO 2015'!C70</f>
        <v>Case riposo anziani</v>
      </c>
      <c r="D70" s="122" t="str">
        <f>'PROG DETTAGLIO 2015'!D70</f>
        <v>Comune di Bari</v>
      </c>
      <c r="E70" s="123">
        <f>'PROG DETTAGLIO 2015'!E70</f>
        <v>0</v>
      </c>
      <c r="F70" s="125">
        <f>'PROG DETTAGLIO 2015'!F70</f>
        <v>0</v>
      </c>
      <c r="G70" s="120">
        <f>'PROG DETTAGLIO 2015'!G70</f>
        <v>0</v>
      </c>
      <c r="H70" s="120">
        <f>'PROG DETTAGLIO 2015'!H70</f>
        <v>0</v>
      </c>
      <c r="I70" s="117">
        <f>'PROG DETTAGLIO 2014'!I70+'PROG DETTAGLIO 2015'!I70+'PROG DETTAGLIO 2016'!I74</f>
        <v>0</v>
      </c>
      <c r="J70" s="117">
        <f>'PROG DETTAGLIO 2014'!J70+'PROG DETTAGLIO 2015'!J70+'PROG DETTAGLIO 2016'!J74</f>
        <v>0</v>
      </c>
      <c r="K70" s="117">
        <f>'PROG DETTAGLIO 2014'!K70+'PROG DETTAGLIO 2015'!K70+'PROG DETTAGLIO 2016'!K74</f>
        <v>0</v>
      </c>
      <c r="L70" s="117">
        <f>'PROG DETTAGLIO 2014'!L70+'PROG DETTAGLIO 2015'!L70+'PROG DETTAGLIO 2016'!L74</f>
        <v>0</v>
      </c>
      <c r="M70" s="117">
        <f>'PROG DETTAGLIO 2014'!M70+'PROG DETTAGLIO 2015'!M70+'PROG DETTAGLIO 2016'!M74</f>
        <v>615000</v>
      </c>
      <c r="N70" s="117">
        <f>'PROG DETTAGLIO 2014'!N70+'PROG DETTAGLIO 2015'!N70+'PROG DETTAGLIO 2016'!N74</f>
        <v>0</v>
      </c>
      <c r="O70" s="117">
        <f>'PROG DETTAGLIO 2014'!O70+'PROG DETTAGLIO 2015'!O70+'PROG DETTAGLIO 2016'!O74</f>
        <v>0</v>
      </c>
      <c r="P70" s="117">
        <f>'PROG DETTAGLIO 2014'!P70+'PROG DETTAGLIO 2015'!P70+'PROG DETTAGLIO 2016'!P74</f>
        <v>0</v>
      </c>
      <c r="Q70" s="117">
        <f>'PROG DETTAGLIO 2014'!Q70+'PROG DETTAGLIO 2015'!Q70+'PROG DETTAGLIO 2016'!Q74</f>
        <v>0</v>
      </c>
      <c r="R70" s="117">
        <f>'PROG DETTAGLIO 2014'!R70+'PROG DETTAGLIO 2015'!R70+'PROG DETTAGLIO 2016'!R74</f>
        <v>0</v>
      </c>
      <c r="S70" s="117">
        <f>'PROG DETTAGLIO 2014'!S70+'PROG DETTAGLIO 2015'!S70+'PROG DETTAGLIO 2016'!S74</f>
        <v>0</v>
      </c>
      <c r="T70" s="117">
        <f>'PROG DETTAGLIO 2014'!T70+'PROG DETTAGLIO 2015'!T70+'PROG DETTAGLIO 2016'!T74</f>
        <v>0</v>
      </c>
      <c r="U70" s="74">
        <f t="shared" si="3"/>
        <v>615000</v>
      </c>
      <c r="V70" s="121"/>
    </row>
    <row r="71" spans="1:22" ht="25.5" customHeight="1" thickBot="1">
      <c r="A71" s="57">
        <f>'PROG DETTAGLIO 2015'!A71</f>
        <v>55</v>
      </c>
      <c r="B71" s="124">
        <f>'PROG DETTAGLIO 2015'!B71</f>
        <v>67</v>
      </c>
      <c r="C71" s="76" t="str">
        <f>'PROG DETTAGLIO 2015'!C71</f>
        <v>RSA - RSSA Anziani</v>
      </c>
      <c r="D71" s="122" t="str">
        <f>'PROG DETTAGLIO 2015'!D71</f>
        <v>Comune di Bari</v>
      </c>
      <c r="E71" s="123">
        <f>'PROG DETTAGLIO 2015'!E71</f>
        <v>0</v>
      </c>
      <c r="F71" s="125">
        <f>'PROG DETTAGLIO 2015'!F71</f>
        <v>0</v>
      </c>
      <c r="G71" s="120">
        <f>'PROG DETTAGLIO 2015'!G71</f>
        <v>0</v>
      </c>
      <c r="H71" s="120">
        <f>'PROG DETTAGLIO 2015'!H71</f>
        <v>0</v>
      </c>
      <c r="I71" s="117">
        <f>'PROG DETTAGLIO 2014'!I71+'PROG DETTAGLIO 2015'!I71+'PROG DETTAGLIO 2016'!I75</f>
        <v>0</v>
      </c>
      <c r="J71" s="117">
        <f>'PROG DETTAGLIO 2014'!J71+'PROG DETTAGLIO 2015'!J71+'PROG DETTAGLIO 2016'!J75</f>
        <v>0</v>
      </c>
      <c r="K71" s="117">
        <f>'PROG DETTAGLIO 2014'!K71+'PROG DETTAGLIO 2015'!K71+'PROG DETTAGLIO 2016'!K75</f>
        <v>324836</v>
      </c>
      <c r="L71" s="117">
        <f>'PROG DETTAGLIO 2014'!L71+'PROG DETTAGLIO 2015'!L71+'PROG DETTAGLIO 2016'!L75</f>
        <v>0</v>
      </c>
      <c r="M71" s="117">
        <f>'PROG DETTAGLIO 2014'!M71+'PROG DETTAGLIO 2015'!M71+'PROG DETTAGLIO 2016'!M75</f>
        <v>2790164</v>
      </c>
      <c r="N71" s="117">
        <f>'PROG DETTAGLIO 2014'!N71+'PROG DETTAGLIO 2015'!N71+'PROG DETTAGLIO 2016'!N75</f>
        <v>6434000</v>
      </c>
      <c r="O71" s="117">
        <f>'PROG DETTAGLIO 2014'!O71+'PROG DETTAGLIO 2015'!O71+'PROG DETTAGLIO 2016'!O75</f>
        <v>0</v>
      </c>
      <c r="P71" s="117">
        <f>'PROG DETTAGLIO 2014'!P71+'PROG DETTAGLIO 2015'!P71+'PROG DETTAGLIO 2016'!P75</f>
        <v>0</v>
      </c>
      <c r="Q71" s="117">
        <f>'PROG DETTAGLIO 2014'!Q71+'PROG DETTAGLIO 2015'!Q71+'PROG DETTAGLIO 2016'!Q75</f>
        <v>0</v>
      </c>
      <c r="R71" s="117">
        <f>'PROG DETTAGLIO 2014'!R71+'PROG DETTAGLIO 2015'!R71+'PROG DETTAGLIO 2016'!R75</f>
        <v>0</v>
      </c>
      <c r="S71" s="117">
        <f>'PROG DETTAGLIO 2014'!S71+'PROG DETTAGLIO 2015'!S71+'PROG DETTAGLIO 2016'!S75</f>
        <v>0</v>
      </c>
      <c r="T71" s="117">
        <f>'PROG DETTAGLIO 2014'!T71+'PROG DETTAGLIO 2015'!T71+'PROG DETTAGLIO 2016'!T75</f>
        <v>0</v>
      </c>
      <c r="U71" s="74">
        <f t="shared" si="3"/>
        <v>9549000</v>
      </c>
      <c r="V71" s="121"/>
    </row>
    <row r="72" spans="1:22" ht="25.5" customHeight="1" thickBot="1">
      <c r="A72" s="57">
        <f>'PROG DETTAGLIO 2015'!A72</f>
        <v>56</v>
      </c>
      <c r="B72" s="124" t="str">
        <f>'PROG DETTAGLIO 2015'!B72</f>
        <v>altro</v>
      </c>
      <c r="C72" s="76" t="str">
        <f>'PROG DETTAGLIO 2015'!C72</f>
        <v>Interventi in favore di cittadini senza fissa dimora</v>
      </c>
      <c r="D72" s="122" t="str">
        <f>'PROG DETTAGLIO 2015'!D72</f>
        <v>Comune di Bari</v>
      </c>
      <c r="E72" s="123">
        <f>'PROG DETTAGLIO 2015'!E72</f>
        <v>0</v>
      </c>
      <c r="F72" s="125">
        <f>'PROG DETTAGLIO 2015'!F72</f>
        <v>0</v>
      </c>
      <c r="G72" s="120">
        <f>'PROG DETTAGLIO 2015'!G72</f>
        <v>0</v>
      </c>
      <c r="H72" s="120">
        <f>'PROG DETTAGLIO 2015'!H72</f>
        <v>0</v>
      </c>
      <c r="I72" s="117">
        <f>'PROG DETTAGLIO 2014'!I72+'PROG DETTAGLIO 2015'!I72+'PROG DETTAGLIO 2016'!I76</f>
        <v>764858.03</v>
      </c>
      <c r="J72" s="117">
        <f>'PROG DETTAGLIO 2014'!J72+'PROG DETTAGLIO 2015'!J72+'PROG DETTAGLIO 2016'!J76</f>
        <v>0</v>
      </c>
      <c r="K72" s="117">
        <f>'PROG DETTAGLIO 2014'!K72+'PROG DETTAGLIO 2015'!K72+'PROG DETTAGLIO 2016'!K76</f>
        <v>0</v>
      </c>
      <c r="L72" s="117">
        <f>'PROG DETTAGLIO 2014'!L72+'PROG DETTAGLIO 2015'!L72+'PROG DETTAGLIO 2016'!L76</f>
        <v>0</v>
      </c>
      <c r="M72" s="117">
        <f>'PROG DETTAGLIO 2014'!M72+'PROG DETTAGLIO 2015'!M72+'PROG DETTAGLIO 2016'!M76</f>
        <v>1932000</v>
      </c>
      <c r="N72" s="117">
        <f>'PROG DETTAGLIO 2014'!N72+'PROG DETTAGLIO 2015'!N72+'PROG DETTAGLIO 2016'!N76</f>
        <v>0</v>
      </c>
      <c r="O72" s="117">
        <f>'PROG DETTAGLIO 2014'!O72+'PROG DETTAGLIO 2015'!O72+'PROG DETTAGLIO 2016'!O76</f>
        <v>0</v>
      </c>
      <c r="P72" s="117">
        <f>'PROG DETTAGLIO 2014'!P72+'PROG DETTAGLIO 2015'!P72+'PROG DETTAGLIO 2016'!P76</f>
        <v>0</v>
      </c>
      <c r="Q72" s="117">
        <f>'PROG DETTAGLIO 2014'!Q72+'PROG DETTAGLIO 2015'!Q72+'PROG DETTAGLIO 2016'!Q76</f>
        <v>0</v>
      </c>
      <c r="R72" s="117">
        <f>'PROG DETTAGLIO 2014'!R72+'PROG DETTAGLIO 2015'!R72+'PROG DETTAGLIO 2016'!R76</f>
        <v>0</v>
      </c>
      <c r="S72" s="117">
        <f>'PROG DETTAGLIO 2014'!S72+'PROG DETTAGLIO 2015'!S72+'PROG DETTAGLIO 2016'!S76</f>
        <v>0</v>
      </c>
      <c r="T72" s="117">
        <f>'PROG DETTAGLIO 2014'!T72+'PROG DETTAGLIO 2015'!T72+'PROG DETTAGLIO 2016'!T76</f>
        <v>0</v>
      </c>
      <c r="U72" s="74">
        <f t="shared" si="3"/>
        <v>2696858.0300000003</v>
      </c>
      <c r="V72" s="121"/>
    </row>
    <row r="73" spans="1:22" ht="25.5" customHeight="1" thickBot="1">
      <c r="A73" s="57">
        <f>'PROG DETTAGLIO 2015'!A73</f>
        <v>57</v>
      </c>
      <c r="B73" s="124">
        <f>'PROG DETTAGLIO 2015'!B73</f>
        <v>103</v>
      </c>
      <c r="C73" s="76" t="str">
        <f>'PROG DETTAGLIO 2015'!C73</f>
        <v>Attività negli ospedali pediatrici</v>
      </c>
      <c r="D73" s="122" t="str">
        <f>'PROG DETTAGLIO 2015'!D73</f>
        <v>Comune di Bari</v>
      </c>
      <c r="E73" s="123">
        <f>'PROG DETTAGLIO 2015'!E73</f>
        <v>0</v>
      </c>
      <c r="F73" s="125">
        <f>'PROG DETTAGLIO 2015'!F73</f>
        <v>0</v>
      </c>
      <c r="G73" s="120">
        <f>'PROG DETTAGLIO 2015'!G73</f>
        <v>0</v>
      </c>
      <c r="H73" s="120">
        <f>'PROG DETTAGLIO 2015'!H73</f>
        <v>0</v>
      </c>
      <c r="I73" s="117">
        <f>'PROG DETTAGLIO 2014'!I73+'PROG DETTAGLIO 2015'!I73+'PROG DETTAGLIO 2016'!I77</f>
        <v>0</v>
      </c>
      <c r="J73" s="117">
        <f>'PROG DETTAGLIO 2014'!J73+'PROG DETTAGLIO 2015'!J73+'PROG DETTAGLIO 2016'!J77</f>
        <v>0</v>
      </c>
      <c r="K73" s="117">
        <f>'PROG DETTAGLIO 2014'!K73+'PROG DETTAGLIO 2015'!K73+'PROG DETTAGLIO 2016'!K77</f>
        <v>0</v>
      </c>
      <c r="L73" s="117">
        <f>'PROG DETTAGLIO 2014'!L73+'PROG DETTAGLIO 2015'!L73+'PROG DETTAGLIO 2016'!L77</f>
        <v>0</v>
      </c>
      <c r="M73" s="117">
        <f>'PROG DETTAGLIO 2014'!M73+'PROG DETTAGLIO 2015'!M73+'PROG DETTAGLIO 2016'!M77</f>
        <v>0</v>
      </c>
      <c r="N73" s="117">
        <f>'PROG DETTAGLIO 2014'!N73+'PROG DETTAGLIO 2015'!N73+'PROG DETTAGLIO 2016'!N77</f>
        <v>0</v>
      </c>
      <c r="O73" s="117">
        <f>'PROG DETTAGLIO 2014'!O73+'PROG DETTAGLIO 2015'!O73+'PROG DETTAGLIO 2016'!O77</f>
        <v>0</v>
      </c>
      <c r="P73" s="117">
        <f>'PROG DETTAGLIO 2014'!P73+'PROG DETTAGLIO 2015'!P73+'PROG DETTAGLIO 2016'!P77</f>
        <v>0</v>
      </c>
      <c r="Q73" s="117">
        <f>'PROG DETTAGLIO 2014'!Q73+'PROG DETTAGLIO 2015'!Q73+'PROG DETTAGLIO 2016'!Q77</f>
        <v>0</v>
      </c>
      <c r="R73" s="117">
        <f>'PROG DETTAGLIO 2014'!R73+'PROG DETTAGLIO 2015'!R73+'PROG DETTAGLIO 2016'!R77</f>
        <v>0</v>
      </c>
      <c r="S73" s="117">
        <f>'PROG DETTAGLIO 2014'!S73+'PROG DETTAGLIO 2015'!S73+'PROG DETTAGLIO 2016'!S77</f>
        <v>178751.34</v>
      </c>
      <c r="T73" s="117">
        <f>'PROG DETTAGLIO 2014'!T73+'PROG DETTAGLIO 2015'!T73+'PROG DETTAGLIO 2016'!T77</f>
        <v>0</v>
      </c>
      <c r="U73" s="74">
        <f t="shared" si="3"/>
        <v>178751.34</v>
      </c>
      <c r="V73" s="121"/>
    </row>
    <row r="74" spans="1:22" ht="25.5" customHeight="1" thickBot="1">
      <c r="A74" s="57">
        <f>'PROG DETTAGLIO 2015'!A74</f>
        <v>58</v>
      </c>
      <c r="B74" s="124" t="str">
        <f>'PROG DETTAGLIO 2015'!B74</f>
        <v>altro</v>
      </c>
      <c r="C74" s="76" t="str">
        <f>'PROG DETTAGLIO 2015'!C74</f>
        <v>Sostegno economico per le famiglie numerose</v>
      </c>
      <c r="D74" s="122" t="str">
        <f>'PROG DETTAGLIO 2015'!D74</f>
        <v>Comune di Bari</v>
      </c>
      <c r="E74" s="123">
        <f>'PROG DETTAGLIO 2015'!E74</f>
        <v>0</v>
      </c>
      <c r="F74" s="125">
        <f>'PROG DETTAGLIO 2015'!F74</f>
        <v>0</v>
      </c>
      <c r="G74" s="120">
        <f>'PROG DETTAGLIO 2015'!G74</f>
        <v>0</v>
      </c>
      <c r="H74" s="120">
        <f>'PROG DETTAGLIO 2015'!H74</f>
        <v>0</v>
      </c>
      <c r="I74" s="117">
        <f>'PROG DETTAGLIO 2014'!I74+'PROG DETTAGLIO 2015'!I74+'PROG DETTAGLIO 2016'!I78</f>
        <v>180544.48</v>
      </c>
      <c r="J74" s="117">
        <f>'PROG DETTAGLIO 2014'!J74+'PROG DETTAGLIO 2015'!J74+'PROG DETTAGLIO 2016'!J78</f>
        <v>0</v>
      </c>
      <c r="K74" s="117">
        <f>'PROG DETTAGLIO 2014'!K74+'PROG DETTAGLIO 2015'!K74+'PROG DETTAGLIO 2016'!K78</f>
        <v>0</v>
      </c>
      <c r="L74" s="117">
        <f>'PROG DETTAGLIO 2014'!L74+'PROG DETTAGLIO 2015'!L74+'PROG DETTAGLIO 2016'!L78</f>
        <v>0</v>
      </c>
      <c r="M74" s="117">
        <f>'PROG DETTAGLIO 2014'!M74+'PROG DETTAGLIO 2015'!M74+'PROG DETTAGLIO 2016'!M78</f>
        <v>0</v>
      </c>
      <c r="N74" s="117">
        <f>'PROG DETTAGLIO 2014'!N74+'PROG DETTAGLIO 2015'!N74+'PROG DETTAGLIO 2016'!N78</f>
        <v>0</v>
      </c>
      <c r="O74" s="117">
        <f>'PROG DETTAGLIO 2014'!O74+'PROG DETTAGLIO 2015'!O74+'PROG DETTAGLIO 2016'!O78</f>
        <v>0</v>
      </c>
      <c r="P74" s="117">
        <f>'PROG DETTAGLIO 2014'!P74+'PROG DETTAGLIO 2015'!P74+'PROG DETTAGLIO 2016'!P78</f>
        <v>0</v>
      </c>
      <c r="Q74" s="117">
        <f>'PROG DETTAGLIO 2014'!Q74+'PROG DETTAGLIO 2015'!Q74+'PROG DETTAGLIO 2016'!Q78</f>
        <v>0</v>
      </c>
      <c r="R74" s="117">
        <f>'PROG DETTAGLIO 2014'!R74+'PROG DETTAGLIO 2015'!R74+'PROG DETTAGLIO 2016'!R78</f>
        <v>0</v>
      </c>
      <c r="S74" s="117">
        <f>'PROG DETTAGLIO 2014'!S74+'PROG DETTAGLIO 2015'!S74+'PROG DETTAGLIO 2016'!S78</f>
        <v>0</v>
      </c>
      <c r="T74" s="117">
        <f>'PROG DETTAGLIO 2014'!T74+'PROG DETTAGLIO 2015'!T74+'PROG DETTAGLIO 2016'!T78</f>
        <v>0</v>
      </c>
      <c r="U74" s="74">
        <f t="shared" si="3"/>
        <v>180544.48</v>
      </c>
      <c r="V74" s="121"/>
    </row>
    <row r="75" spans="1:22" ht="25.5" customHeight="1" thickBot="1">
      <c r="A75" s="57">
        <f>'PROG DETTAGLIO 2015'!A75</f>
        <v>59</v>
      </c>
      <c r="B75" s="124">
        <f>'PROG DETTAGLIO 2015'!B75</f>
        <v>102</v>
      </c>
      <c r="C75" s="76" t="str">
        <f>'PROG DETTAGLIO 2015'!C75</f>
        <v>Tirocini formativi per donne vittime di violenza</v>
      </c>
      <c r="D75" s="122" t="str">
        <f>'PROG DETTAGLIO 2015'!D75</f>
        <v>Comune di Bari</v>
      </c>
      <c r="E75" s="123">
        <f>'PROG DETTAGLIO 2015'!E75</f>
        <v>0</v>
      </c>
      <c r="F75" s="125">
        <f>'PROG DETTAGLIO 2015'!F75</f>
        <v>0</v>
      </c>
      <c r="G75" s="120">
        <f>'PROG DETTAGLIO 2015'!G75</f>
        <v>0</v>
      </c>
      <c r="H75" s="120">
        <f>'PROG DETTAGLIO 2015'!H75</f>
        <v>0</v>
      </c>
      <c r="I75" s="117">
        <f>'PROG DETTAGLIO 2014'!I75+'PROG DETTAGLIO 2015'!I75+'PROG DETTAGLIO 2016'!I79</f>
        <v>150000</v>
      </c>
      <c r="J75" s="117">
        <f>'PROG DETTAGLIO 2014'!J75+'PROG DETTAGLIO 2015'!J75+'PROG DETTAGLIO 2016'!J79</f>
        <v>0</v>
      </c>
      <c r="K75" s="117">
        <f>'PROG DETTAGLIO 2014'!K75+'PROG DETTAGLIO 2015'!K75+'PROG DETTAGLIO 2016'!K79</f>
        <v>0</v>
      </c>
      <c r="L75" s="117">
        <f>'PROG DETTAGLIO 2014'!L75+'PROG DETTAGLIO 2015'!L75+'PROG DETTAGLIO 2016'!L79</f>
        <v>0</v>
      </c>
      <c r="M75" s="117">
        <f>'PROG DETTAGLIO 2014'!M75+'PROG DETTAGLIO 2015'!M75+'PROG DETTAGLIO 2016'!M79</f>
        <v>385000</v>
      </c>
      <c r="N75" s="117">
        <f>'PROG DETTAGLIO 2014'!N75+'PROG DETTAGLIO 2015'!N75+'PROG DETTAGLIO 2016'!N79</f>
        <v>0</v>
      </c>
      <c r="O75" s="117">
        <f>'PROG DETTAGLIO 2014'!O75+'PROG DETTAGLIO 2015'!O75+'PROG DETTAGLIO 2016'!O79</f>
        <v>0</v>
      </c>
      <c r="P75" s="117">
        <f>'PROG DETTAGLIO 2014'!P75+'PROG DETTAGLIO 2015'!P75+'PROG DETTAGLIO 2016'!P79</f>
        <v>0</v>
      </c>
      <c r="Q75" s="117">
        <f>'PROG DETTAGLIO 2014'!Q75+'PROG DETTAGLIO 2015'!Q75+'PROG DETTAGLIO 2016'!Q79</f>
        <v>0</v>
      </c>
      <c r="R75" s="117">
        <f>'PROG DETTAGLIO 2014'!R75+'PROG DETTAGLIO 2015'!R75+'PROG DETTAGLIO 2016'!R79</f>
        <v>0</v>
      </c>
      <c r="S75" s="117">
        <f>'PROG DETTAGLIO 2014'!S75+'PROG DETTAGLIO 2015'!S75+'PROG DETTAGLIO 2016'!S79</f>
        <v>0</v>
      </c>
      <c r="T75" s="117">
        <f>'PROG DETTAGLIO 2014'!T75+'PROG DETTAGLIO 2015'!T75+'PROG DETTAGLIO 2016'!T79</f>
        <v>0</v>
      </c>
      <c r="U75" s="74">
        <f t="shared" si="3"/>
        <v>535000</v>
      </c>
      <c r="V75" s="121"/>
    </row>
    <row r="76" spans="1:22" ht="25.5" customHeight="1" thickBot="1">
      <c r="A76" s="57">
        <f>'PROG DETTAGLIO 2015'!A76</f>
        <v>60</v>
      </c>
      <c r="B76" s="124">
        <f>'PROG DETTAGLIO 2015'!B76</f>
        <v>102</v>
      </c>
      <c r="C76" s="76" t="str">
        <f>'PROG DETTAGLIO 2015'!C76</f>
        <v>Tirocini formativi per soggetti con disagio psichico</v>
      </c>
      <c r="D76" s="122" t="str">
        <f>'PROG DETTAGLIO 2015'!D76</f>
        <v>Comune di Bari</v>
      </c>
      <c r="E76" s="123">
        <f>'PROG DETTAGLIO 2015'!E76</f>
        <v>0</v>
      </c>
      <c r="F76" s="125">
        <f>'PROG DETTAGLIO 2015'!F76</f>
        <v>0</v>
      </c>
      <c r="G76" s="120">
        <f>'PROG DETTAGLIO 2015'!G76</f>
        <v>0</v>
      </c>
      <c r="H76" s="120">
        <f>'PROG DETTAGLIO 2015'!H76</f>
        <v>0</v>
      </c>
      <c r="I76" s="117">
        <f>'PROG DETTAGLIO 2014'!I76+'PROG DETTAGLIO 2015'!I76+'PROG DETTAGLIO 2016'!I80</f>
        <v>150000</v>
      </c>
      <c r="J76" s="117">
        <f>'PROG DETTAGLIO 2014'!J76+'PROG DETTAGLIO 2015'!J76+'PROG DETTAGLIO 2016'!J80</f>
        <v>0</v>
      </c>
      <c r="K76" s="117">
        <f>'PROG DETTAGLIO 2014'!K76+'PROG DETTAGLIO 2015'!K76+'PROG DETTAGLIO 2016'!K80</f>
        <v>0</v>
      </c>
      <c r="L76" s="117">
        <f>'PROG DETTAGLIO 2014'!L76+'PROG DETTAGLIO 2015'!L76+'PROG DETTAGLIO 2016'!L80</f>
        <v>0</v>
      </c>
      <c r="M76" s="117">
        <f>'PROG DETTAGLIO 2014'!M76+'PROG DETTAGLIO 2015'!M76+'PROG DETTAGLIO 2016'!M80</f>
        <v>140000</v>
      </c>
      <c r="N76" s="117">
        <f>'PROG DETTAGLIO 2014'!N76+'PROG DETTAGLIO 2015'!N76+'PROG DETTAGLIO 2016'!N80</f>
        <v>0</v>
      </c>
      <c r="O76" s="117">
        <f>'PROG DETTAGLIO 2014'!O76+'PROG DETTAGLIO 2015'!O76+'PROG DETTAGLIO 2016'!O80</f>
        <v>0</v>
      </c>
      <c r="P76" s="117">
        <f>'PROG DETTAGLIO 2014'!P76+'PROG DETTAGLIO 2015'!P76+'PROG DETTAGLIO 2016'!P80</f>
        <v>0</v>
      </c>
      <c r="Q76" s="117">
        <f>'PROG DETTAGLIO 2014'!Q76+'PROG DETTAGLIO 2015'!Q76+'PROG DETTAGLIO 2016'!Q80</f>
        <v>0</v>
      </c>
      <c r="R76" s="117">
        <f>'PROG DETTAGLIO 2014'!R76+'PROG DETTAGLIO 2015'!R76+'PROG DETTAGLIO 2016'!R80</f>
        <v>0</v>
      </c>
      <c r="S76" s="117">
        <f>'PROG DETTAGLIO 2014'!S76+'PROG DETTAGLIO 2015'!S76+'PROG DETTAGLIO 2016'!S80</f>
        <v>0</v>
      </c>
      <c r="T76" s="117">
        <f>'PROG DETTAGLIO 2014'!T76+'PROG DETTAGLIO 2015'!T76+'PROG DETTAGLIO 2016'!T80</f>
        <v>0</v>
      </c>
      <c r="U76" s="74">
        <f t="shared" si="3"/>
        <v>290000</v>
      </c>
      <c r="V76" s="121"/>
    </row>
    <row r="77" spans="1:22" ht="25.5" customHeight="1" thickBot="1">
      <c r="A77" s="57">
        <f>'PROG DETTAGLIO 2015'!A77</f>
        <v>61</v>
      </c>
      <c r="B77" s="124">
        <f>'PROG DETTAGLIO 2015'!B77</f>
        <v>102</v>
      </c>
      <c r="C77" s="76" t="str">
        <f>'PROG DETTAGLIO 2015'!C77</f>
        <v>Tirocini formativi per soggetti transitati nel circuito delle dipendenze</v>
      </c>
      <c r="D77" s="122" t="str">
        <f>'PROG DETTAGLIO 2015'!D77</f>
        <v>Comune di Bari</v>
      </c>
      <c r="E77" s="123">
        <f>'PROG DETTAGLIO 2015'!E77</f>
        <v>0</v>
      </c>
      <c r="F77" s="125">
        <f>'PROG DETTAGLIO 2015'!F77</f>
        <v>0</v>
      </c>
      <c r="G77" s="120">
        <f>'PROG DETTAGLIO 2015'!G77</f>
        <v>0</v>
      </c>
      <c r="H77" s="120">
        <f>'PROG DETTAGLIO 2015'!H77</f>
        <v>0</v>
      </c>
      <c r="I77" s="117">
        <f>'PROG DETTAGLIO 2014'!I77+'PROG DETTAGLIO 2015'!I77+'PROG DETTAGLIO 2016'!I81</f>
        <v>150000</v>
      </c>
      <c r="J77" s="117">
        <f>'PROG DETTAGLIO 2014'!J77+'PROG DETTAGLIO 2015'!J77+'PROG DETTAGLIO 2016'!J81</f>
        <v>0</v>
      </c>
      <c r="K77" s="117">
        <f>'PROG DETTAGLIO 2014'!K77+'PROG DETTAGLIO 2015'!K77+'PROG DETTAGLIO 2016'!K81</f>
        <v>0</v>
      </c>
      <c r="L77" s="117">
        <f>'PROG DETTAGLIO 2014'!L77+'PROG DETTAGLIO 2015'!L77+'PROG DETTAGLIO 2016'!L81</f>
        <v>0</v>
      </c>
      <c r="M77" s="117">
        <f>'PROG DETTAGLIO 2014'!M77+'PROG DETTAGLIO 2015'!M77+'PROG DETTAGLIO 2016'!M81</f>
        <v>0</v>
      </c>
      <c r="N77" s="117">
        <f>'PROG DETTAGLIO 2014'!N77+'PROG DETTAGLIO 2015'!N77+'PROG DETTAGLIO 2016'!N81</f>
        <v>0</v>
      </c>
      <c r="O77" s="117">
        <f>'PROG DETTAGLIO 2014'!O77+'PROG DETTAGLIO 2015'!O77+'PROG DETTAGLIO 2016'!O81</f>
        <v>0</v>
      </c>
      <c r="P77" s="117">
        <f>'PROG DETTAGLIO 2014'!P77+'PROG DETTAGLIO 2015'!P77+'PROG DETTAGLIO 2016'!P81</f>
        <v>0</v>
      </c>
      <c r="Q77" s="117">
        <f>'PROG DETTAGLIO 2014'!Q77+'PROG DETTAGLIO 2015'!Q77+'PROG DETTAGLIO 2016'!Q81</f>
        <v>0</v>
      </c>
      <c r="R77" s="117">
        <f>'PROG DETTAGLIO 2014'!R77+'PROG DETTAGLIO 2015'!R77+'PROG DETTAGLIO 2016'!R81</f>
        <v>0</v>
      </c>
      <c r="S77" s="117">
        <f>'PROG DETTAGLIO 2014'!S77+'PROG DETTAGLIO 2015'!S77+'PROG DETTAGLIO 2016'!S81</f>
        <v>2058000</v>
      </c>
      <c r="T77" s="117">
        <f>'PROG DETTAGLIO 2014'!T77+'PROG DETTAGLIO 2015'!T77+'PROG DETTAGLIO 2016'!T81</f>
        <v>0</v>
      </c>
      <c r="U77" s="74">
        <f t="shared" si="3"/>
        <v>2208000</v>
      </c>
      <c r="V77" s="121"/>
    </row>
    <row r="78" spans="1:22" ht="25.5" customHeight="1" thickBot="1">
      <c r="A78" s="57">
        <f>'PROG DETTAGLIO 2015'!A78</f>
        <v>62</v>
      </c>
      <c r="B78" s="124">
        <f>'PROG DETTAGLIO 2015'!B78</f>
        <v>102</v>
      </c>
      <c r="C78" s="76" t="str">
        <f>'PROG DETTAGLIO 2015'!C78</f>
        <v>tirocini formativi per minori e giovani adulti a rischio di esclusione sociale</v>
      </c>
      <c r="D78" s="122" t="str">
        <f>'PROG DETTAGLIO 2015'!D78</f>
        <v>Comune di Bari</v>
      </c>
      <c r="E78" s="123">
        <f>'PROG DETTAGLIO 2015'!E78</f>
        <v>0</v>
      </c>
      <c r="F78" s="125">
        <f>'PROG DETTAGLIO 2015'!F78</f>
        <v>0</v>
      </c>
      <c r="G78" s="120">
        <f>'PROG DETTAGLIO 2015'!G78</f>
        <v>0</v>
      </c>
      <c r="H78" s="120">
        <f>'PROG DETTAGLIO 2015'!H78</f>
        <v>0</v>
      </c>
      <c r="I78" s="117">
        <f>'PROG DETTAGLIO 2014'!I78+'PROG DETTAGLIO 2015'!I78+'PROG DETTAGLIO 2016'!I82</f>
        <v>150000</v>
      </c>
      <c r="J78" s="117">
        <f>'PROG DETTAGLIO 2014'!J78+'PROG DETTAGLIO 2015'!J78+'PROG DETTAGLIO 2016'!J82</f>
        <v>0</v>
      </c>
      <c r="K78" s="117">
        <f>'PROG DETTAGLIO 2014'!K78+'PROG DETTAGLIO 2015'!K78+'PROG DETTAGLIO 2016'!K82</f>
        <v>0</v>
      </c>
      <c r="L78" s="117">
        <f>'PROG DETTAGLIO 2014'!L78+'PROG DETTAGLIO 2015'!L78+'PROG DETTAGLIO 2016'!L82</f>
        <v>0</v>
      </c>
      <c r="M78" s="117">
        <f>'PROG DETTAGLIO 2014'!M78+'PROG DETTAGLIO 2015'!M78+'PROG DETTAGLIO 2016'!M82</f>
        <v>20000</v>
      </c>
      <c r="N78" s="117">
        <f>'PROG DETTAGLIO 2014'!N78+'PROG DETTAGLIO 2015'!N78+'PROG DETTAGLIO 2016'!N82</f>
        <v>0</v>
      </c>
      <c r="O78" s="117">
        <f>'PROG DETTAGLIO 2014'!O78+'PROG DETTAGLIO 2015'!O78+'PROG DETTAGLIO 2016'!O82</f>
        <v>0</v>
      </c>
      <c r="P78" s="117">
        <f>'PROG DETTAGLIO 2014'!P78+'PROG DETTAGLIO 2015'!P78+'PROG DETTAGLIO 2016'!P82</f>
        <v>0</v>
      </c>
      <c r="Q78" s="117">
        <f>'PROG DETTAGLIO 2014'!Q78+'PROG DETTAGLIO 2015'!Q78+'PROG DETTAGLIO 2016'!Q82</f>
        <v>0</v>
      </c>
      <c r="R78" s="117">
        <f>'PROG DETTAGLIO 2014'!R78+'PROG DETTAGLIO 2015'!R78+'PROG DETTAGLIO 2016'!R82</f>
        <v>0</v>
      </c>
      <c r="S78" s="117">
        <f>'PROG DETTAGLIO 2014'!S78+'PROG DETTAGLIO 2015'!S78+'PROG DETTAGLIO 2016'!S82</f>
        <v>0</v>
      </c>
      <c r="T78" s="117">
        <f>'PROG DETTAGLIO 2014'!T78+'PROG DETTAGLIO 2015'!T78+'PROG DETTAGLIO 2016'!T82</f>
        <v>0</v>
      </c>
      <c r="U78" s="74">
        <f t="shared" si="3"/>
        <v>170000</v>
      </c>
      <c r="V78" s="121"/>
    </row>
    <row r="79" spans="1:22" ht="25.5" customHeight="1" thickBot="1">
      <c r="A79" s="57">
        <f>'PROG DETTAGLIO 2015'!A79</f>
        <v>63</v>
      </c>
      <c r="B79" s="124" t="str">
        <f>'PROG DETTAGLIO 2015'!B79</f>
        <v>altro</v>
      </c>
      <c r="C79" s="76" t="str">
        <f>'PROG DETTAGLIO 2015'!C79</f>
        <v>Contributi economici mirati</v>
      </c>
      <c r="D79" s="122" t="str">
        <f>'PROG DETTAGLIO 2015'!D79</f>
        <v>Comune di Bari</v>
      </c>
      <c r="E79" s="123">
        <f>'PROG DETTAGLIO 2015'!E79</f>
        <v>0</v>
      </c>
      <c r="F79" s="125">
        <f>'PROG DETTAGLIO 2015'!F79</f>
        <v>0</v>
      </c>
      <c r="G79" s="120">
        <f>'PROG DETTAGLIO 2015'!G79</f>
        <v>0</v>
      </c>
      <c r="H79" s="120">
        <f>'PROG DETTAGLIO 2015'!H79</f>
        <v>0</v>
      </c>
      <c r="I79" s="117">
        <f>'PROG DETTAGLIO 2014'!I79+'PROG DETTAGLIO 2015'!I79+'PROG DETTAGLIO 2016'!I83</f>
        <v>0</v>
      </c>
      <c r="J79" s="117">
        <f>'PROG DETTAGLIO 2014'!J79+'PROG DETTAGLIO 2015'!J79+'PROG DETTAGLIO 2016'!J83</f>
        <v>0</v>
      </c>
      <c r="K79" s="117">
        <f>'PROG DETTAGLIO 2014'!K79+'PROG DETTAGLIO 2015'!K79+'PROG DETTAGLIO 2016'!K83</f>
        <v>0</v>
      </c>
      <c r="L79" s="117">
        <f>'PROG DETTAGLIO 2014'!L79+'PROG DETTAGLIO 2015'!L79+'PROG DETTAGLIO 2016'!L83</f>
        <v>0</v>
      </c>
      <c r="M79" s="117">
        <f>'PROG DETTAGLIO 2014'!M79+'PROG DETTAGLIO 2015'!M79+'PROG DETTAGLIO 2016'!M83</f>
        <v>1060000</v>
      </c>
      <c r="N79" s="117">
        <f>'PROG DETTAGLIO 2014'!N79+'PROG DETTAGLIO 2015'!N79+'PROG DETTAGLIO 2016'!N83</f>
        <v>0</v>
      </c>
      <c r="O79" s="117">
        <f>'PROG DETTAGLIO 2014'!O79+'PROG DETTAGLIO 2015'!O79+'PROG DETTAGLIO 2016'!O83</f>
        <v>0</v>
      </c>
      <c r="P79" s="117">
        <f>'PROG DETTAGLIO 2014'!P79+'PROG DETTAGLIO 2015'!P79+'PROG DETTAGLIO 2016'!P83</f>
        <v>0</v>
      </c>
      <c r="Q79" s="117">
        <f>'PROG DETTAGLIO 2014'!Q79+'PROG DETTAGLIO 2015'!Q79+'PROG DETTAGLIO 2016'!Q83</f>
        <v>0</v>
      </c>
      <c r="R79" s="117">
        <f>'PROG DETTAGLIO 2014'!R79+'PROG DETTAGLIO 2015'!R79+'PROG DETTAGLIO 2016'!R83</f>
        <v>0</v>
      </c>
      <c r="S79" s="117">
        <f>'PROG DETTAGLIO 2014'!S79+'PROG DETTAGLIO 2015'!S79+'PROG DETTAGLIO 2016'!S83</f>
        <v>0</v>
      </c>
      <c r="T79" s="117">
        <f>'PROG DETTAGLIO 2014'!T79+'PROG DETTAGLIO 2015'!T79+'PROG DETTAGLIO 2016'!T83</f>
        <v>0</v>
      </c>
      <c r="U79" s="74">
        <f t="shared" si="3"/>
        <v>1060000</v>
      </c>
      <c r="V79" s="121"/>
    </row>
    <row r="80" spans="1:22" ht="25.5" customHeight="1" thickBot="1">
      <c r="A80" s="57">
        <f>'PROG DETTAGLIO 2015'!A80</f>
        <v>64</v>
      </c>
      <c r="B80" s="124" t="str">
        <f>'PROG DETTAGLIO 2015'!B80</f>
        <v>altro</v>
      </c>
      <c r="C80" s="76" t="str">
        <f>'PROG DETTAGLIO 2015'!C80</f>
        <v>CAAF</v>
      </c>
      <c r="D80" s="122" t="str">
        <f>'PROG DETTAGLIO 2015'!D80</f>
        <v>Comune di Bari</v>
      </c>
      <c r="E80" s="123">
        <f>'PROG DETTAGLIO 2015'!E80</f>
        <v>0</v>
      </c>
      <c r="F80" s="125">
        <f>'PROG DETTAGLIO 2015'!F80</f>
        <v>0</v>
      </c>
      <c r="G80" s="120">
        <f>'PROG DETTAGLIO 2015'!G80</f>
        <v>0</v>
      </c>
      <c r="H80" s="120">
        <f>'PROG DETTAGLIO 2015'!H80</f>
        <v>0</v>
      </c>
      <c r="I80" s="117">
        <f>'PROG DETTAGLIO 2014'!I80+'PROG DETTAGLIO 2015'!I80+'PROG DETTAGLIO 2016'!I84</f>
        <v>0</v>
      </c>
      <c r="J80" s="117">
        <f>'PROG DETTAGLIO 2014'!J80+'PROG DETTAGLIO 2015'!J80+'PROG DETTAGLIO 2016'!J84</f>
        <v>0</v>
      </c>
      <c r="K80" s="117">
        <f>'PROG DETTAGLIO 2014'!K80+'PROG DETTAGLIO 2015'!K80+'PROG DETTAGLIO 2016'!K84</f>
        <v>0</v>
      </c>
      <c r="L80" s="117">
        <f>'PROG DETTAGLIO 2014'!L80+'PROG DETTAGLIO 2015'!L80+'PROG DETTAGLIO 2016'!L84</f>
        <v>595000</v>
      </c>
      <c r="M80" s="117">
        <f>'PROG DETTAGLIO 2014'!M80+'PROG DETTAGLIO 2015'!M80+'PROG DETTAGLIO 2016'!M84</f>
        <v>355000</v>
      </c>
      <c r="N80" s="117">
        <f>'PROG DETTAGLIO 2014'!N80+'PROG DETTAGLIO 2015'!N80+'PROG DETTAGLIO 2016'!N84</f>
        <v>0</v>
      </c>
      <c r="O80" s="117">
        <f>'PROG DETTAGLIO 2014'!O80+'PROG DETTAGLIO 2015'!O80+'PROG DETTAGLIO 2016'!O84</f>
        <v>0</v>
      </c>
      <c r="P80" s="117">
        <f>'PROG DETTAGLIO 2014'!P80+'PROG DETTAGLIO 2015'!P80+'PROG DETTAGLIO 2016'!P84</f>
        <v>0</v>
      </c>
      <c r="Q80" s="117">
        <f>'PROG DETTAGLIO 2014'!Q80+'PROG DETTAGLIO 2015'!Q80+'PROG DETTAGLIO 2016'!Q84</f>
        <v>0</v>
      </c>
      <c r="R80" s="117">
        <f>'PROG DETTAGLIO 2014'!R80+'PROG DETTAGLIO 2015'!R80+'PROG DETTAGLIO 2016'!R84</f>
        <v>0</v>
      </c>
      <c r="S80" s="117">
        <f>'PROG DETTAGLIO 2014'!S80+'PROG DETTAGLIO 2015'!S80+'PROG DETTAGLIO 2016'!S84</f>
        <v>0</v>
      </c>
      <c r="T80" s="117">
        <f>'PROG DETTAGLIO 2014'!T80+'PROG DETTAGLIO 2015'!T80+'PROG DETTAGLIO 2016'!T84</f>
        <v>0</v>
      </c>
      <c r="U80" s="74">
        <f t="shared" si="3"/>
        <v>950000</v>
      </c>
      <c r="V80" s="121"/>
    </row>
    <row r="81" spans="1:22" ht="25.5" customHeight="1" thickBot="1">
      <c r="A81" s="57">
        <f>'PROG DETTAGLIO 2015'!A81</f>
        <v>65</v>
      </c>
      <c r="B81" s="124" t="str">
        <f>'PROG DETTAGLIO 2015'!B81</f>
        <v>altro</v>
      </c>
      <c r="C81" s="76" t="str">
        <f>'PROG DETTAGLIO 2015'!C81</f>
        <v>Contributo alloggiativo</v>
      </c>
      <c r="D81" s="122" t="str">
        <f>'PROG DETTAGLIO 2015'!D81</f>
        <v>Comune di Bari</v>
      </c>
      <c r="E81" s="123">
        <f>'PROG DETTAGLIO 2015'!E81</f>
        <v>0</v>
      </c>
      <c r="F81" s="125">
        <f>'PROG DETTAGLIO 2015'!F81</f>
        <v>0</v>
      </c>
      <c r="G81" s="120">
        <f>'PROG DETTAGLIO 2015'!G81</f>
        <v>0</v>
      </c>
      <c r="H81" s="120">
        <f>'PROG DETTAGLIO 2015'!H81</f>
        <v>0</v>
      </c>
      <c r="I81" s="117">
        <f>'PROG DETTAGLIO 2014'!I81+'PROG DETTAGLIO 2015'!I81+'PROG DETTAGLIO 2016'!I85</f>
        <v>0</v>
      </c>
      <c r="J81" s="117">
        <f>'PROG DETTAGLIO 2014'!J81+'PROG DETTAGLIO 2015'!J81+'PROG DETTAGLIO 2016'!J85</f>
        <v>0</v>
      </c>
      <c r="K81" s="117">
        <f>'PROG DETTAGLIO 2014'!K81+'PROG DETTAGLIO 2015'!K81+'PROG DETTAGLIO 2016'!K85</f>
        <v>0</v>
      </c>
      <c r="L81" s="117">
        <f>'PROG DETTAGLIO 2014'!L81+'PROG DETTAGLIO 2015'!L81+'PROG DETTAGLIO 2016'!L85</f>
        <v>0</v>
      </c>
      <c r="M81" s="117">
        <f>'PROG DETTAGLIO 2014'!M81+'PROG DETTAGLIO 2015'!M81+'PROG DETTAGLIO 2016'!M85</f>
        <v>763903.97</v>
      </c>
      <c r="N81" s="117">
        <f>'PROG DETTAGLIO 2014'!N81+'PROG DETTAGLIO 2015'!N81+'PROG DETTAGLIO 2016'!N85</f>
        <v>0</v>
      </c>
      <c r="O81" s="117">
        <f>'PROG DETTAGLIO 2014'!O81+'PROG DETTAGLIO 2015'!O81+'PROG DETTAGLIO 2016'!O85</f>
        <v>0</v>
      </c>
      <c r="P81" s="117">
        <f>'PROG DETTAGLIO 2014'!P81+'PROG DETTAGLIO 2015'!P81+'PROG DETTAGLIO 2016'!P85</f>
        <v>0</v>
      </c>
      <c r="Q81" s="117">
        <f>'PROG DETTAGLIO 2014'!Q81+'PROG DETTAGLIO 2015'!Q81+'PROG DETTAGLIO 2016'!Q85</f>
        <v>0</v>
      </c>
      <c r="R81" s="117">
        <f>'PROG DETTAGLIO 2014'!R81+'PROG DETTAGLIO 2015'!R81+'PROG DETTAGLIO 2016'!R85</f>
        <v>0</v>
      </c>
      <c r="S81" s="117">
        <f>'PROG DETTAGLIO 2014'!S81+'PROG DETTAGLIO 2015'!S81+'PROG DETTAGLIO 2016'!S85</f>
        <v>1822096.03</v>
      </c>
      <c r="T81" s="117">
        <f>'PROG DETTAGLIO 2014'!T81+'PROG DETTAGLIO 2015'!T81+'PROG DETTAGLIO 2016'!T85</f>
        <v>0</v>
      </c>
      <c r="U81" s="74">
        <f t="shared" si="3"/>
        <v>2586000</v>
      </c>
      <c r="V81" s="121"/>
    </row>
    <row r="82" spans="1:22" ht="25.5" customHeight="1" thickBot="1">
      <c r="A82" s="57">
        <f>'PROG DETTAGLIO 2015'!A82</f>
        <v>66</v>
      </c>
      <c r="B82" s="124" t="str">
        <f>'PROG DETTAGLIO 2015'!B82</f>
        <v>altro</v>
      </c>
      <c r="C82" s="76" t="str">
        <f>'PROG DETTAGLIO 2015'!C82</f>
        <v>Accompagnamento alle dimissioni</v>
      </c>
      <c r="D82" s="122" t="str">
        <f>'PROG DETTAGLIO 2015'!D82</f>
        <v>Comune di Bari</v>
      </c>
      <c r="E82" s="123">
        <f>'PROG DETTAGLIO 2015'!E82</f>
        <v>0</v>
      </c>
      <c r="F82" s="125">
        <f>'PROG DETTAGLIO 2015'!F82</f>
        <v>0</v>
      </c>
      <c r="G82" s="120">
        <f>'PROG DETTAGLIO 2015'!G82</f>
        <v>0</v>
      </c>
      <c r="H82" s="120">
        <f>'PROG DETTAGLIO 2015'!H82</f>
        <v>0</v>
      </c>
      <c r="I82" s="117">
        <f>'PROG DETTAGLIO 2014'!I82+'PROG DETTAGLIO 2015'!I82+'PROG DETTAGLIO 2016'!I86</f>
        <v>0</v>
      </c>
      <c r="J82" s="117">
        <f>'PROG DETTAGLIO 2014'!J82+'PROG DETTAGLIO 2015'!J82+'PROG DETTAGLIO 2016'!J86</f>
        <v>0</v>
      </c>
      <c r="K82" s="117">
        <f>'PROG DETTAGLIO 2014'!K82+'PROG DETTAGLIO 2015'!K82+'PROG DETTAGLIO 2016'!K86</f>
        <v>0</v>
      </c>
      <c r="L82" s="117">
        <f>'PROG DETTAGLIO 2014'!L82+'PROG DETTAGLIO 2015'!L82+'PROG DETTAGLIO 2016'!L86</f>
        <v>0</v>
      </c>
      <c r="M82" s="117">
        <f>'PROG DETTAGLIO 2014'!M82+'PROG DETTAGLIO 2015'!M82+'PROG DETTAGLIO 2016'!M86</f>
        <v>120000</v>
      </c>
      <c r="N82" s="117">
        <f>'PROG DETTAGLIO 2014'!N82+'PROG DETTAGLIO 2015'!N82+'PROG DETTAGLIO 2016'!N86</f>
        <v>0</v>
      </c>
      <c r="O82" s="117">
        <f>'PROG DETTAGLIO 2014'!O82+'PROG DETTAGLIO 2015'!O82+'PROG DETTAGLIO 2016'!O86</f>
        <v>0</v>
      </c>
      <c r="P82" s="117">
        <f>'PROG DETTAGLIO 2014'!P82+'PROG DETTAGLIO 2015'!P82+'PROG DETTAGLIO 2016'!P86</f>
        <v>0</v>
      </c>
      <c r="Q82" s="117">
        <f>'PROG DETTAGLIO 2014'!Q82+'PROG DETTAGLIO 2015'!Q82+'PROG DETTAGLIO 2016'!Q86</f>
        <v>0</v>
      </c>
      <c r="R82" s="117">
        <f>'PROG DETTAGLIO 2014'!R82+'PROG DETTAGLIO 2015'!R82+'PROG DETTAGLIO 2016'!R86</f>
        <v>0</v>
      </c>
      <c r="S82" s="117">
        <f>'PROG DETTAGLIO 2014'!S82+'PROG DETTAGLIO 2015'!S82+'PROG DETTAGLIO 2016'!S86</f>
        <v>0</v>
      </c>
      <c r="T82" s="117">
        <f>'PROG DETTAGLIO 2014'!T82+'PROG DETTAGLIO 2015'!T82+'PROG DETTAGLIO 2016'!T86</f>
        <v>0</v>
      </c>
      <c r="U82" s="74">
        <f t="shared" si="3"/>
        <v>120000</v>
      </c>
      <c r="V82" s="121"/>
    </row>
    <row r="83" spans="1:22" ht="25.5" customHeight="1" thickBot="1">
      <c r="A83" s="57">
        <f>'PROG DETTAGLIO 2015'!A83</f>
        <v>67</v>
      </c>
      <c r="B83" s="124">
        <f>'PROG DETTAGLIO 2015'!B83</f>
        <v>88</v>
      </c>
      <c r="C83" s="76" t="str">
        <f>'PROG DETTAGLIO 2015'!C83</f>
        <v>Home Care Premium "Meglio a casa"</v>
      </c>
      <c r="D83" s="122" t="str">
        <f>'PROG DETTAGLIO 2015'!D83</f>
        <v>Comune di Bari</v>
      </c>
      <c r="E83" s="123">
        <f>'PROG DETTAGLIO 2015'!E83</f>
        <v>0</v>
      </c>
      <c r="F83" s="125">
        <f>'PROG DETTAGLIO 2015'!F83</f>
        <v>0</v>
      </c>
      <c r="G83" s="120">
        <f>'PROG DETTAGLIO 2015'!G83</f>
        <v>0</v>
      </c>
      <c r="H83" s="120">
        <f>'PROG DETTAGLIO 2015'!H83</f>
        <v>0</v>
      </c>
      <c r="I83" s="117">
        <f>'PROG DETTAGLIO 2014'!I83+'PROG DETTAGLIO 2015'!I83+'PROG DETTAGLIO 2016'!I87</f>
        <v>0</v>
      </c>
      <c r="J83" s="117">
        <f>'PROG DETTAGLIO 2014'!J83+'PROG DETTAGLIO 2015'!J83+'PROG DETTAGLIO 2016'!J87</f>
        <v>0</v>
      </c>
      <c r="K83" s="117">
        <f>'PROG DETTAGLIO 2014'!K83+'PROG DETTAGLIO 2015'!K83+'PROG DETTAGLIO 2016'!K87</f>
        <v>0</v>
      </c>
      <c r="L83" s="117">
        <f>'PROG DETTAGLIO 2014'!L83+'PROG DETTAGLIO 2015'!L83+'PROG DETTAGLIO 2016'!L87</f>
        <v>0</v>
      </c>
      <c r="M83" s="117">
        <f>'PROG DETTAGLIO 2014'!M83+'PROG DETTAGLIO 2015'!M83+'PROG DETTAGLIO 2016'!M87</f>
        <v>0</v>
      </c>
      <c r="N83" s="117">
        <f>'PROG DETTAGLIO 2014'!N83+'PROG DETTAGLIO 2015'!N83+'PROG DETTAGLIO 2016'!N87</f>
        <v>0</v>
      </c>
      <c r="O83" s="117">
        <f>'PROG DETTAGLIO 2014'!O83+'PROG DETTAGLIO 2015'!O83+'PROG DETTAGLIO 2016'!O87</f>
        <v>0</v>
      </c>
      <c r="P83" s="117">
        <f>'PROG DETTAGLIO 2014'!P83+'PROG DETTAGLIO 2015'!P83+'PROG DETTAGLIO 2016'!P87</f>
        <v>0</v>
      </c>
      <c r="Q83" s="117">
        <f>'PROG DETTAGLIO 2014'!Q83+'PROG DETTAGLIO 2015'!Q83+'PROG DETTAGLIO 2016'!Q87</f>
        <v>0</v>
      </c>
      <c r="R83" s="117">
        <f>'PROG DETTAGLIO 2014'!R83+'PROG DETTAGLIO 2015'!R83+'PROG DETTAGLIO 2016'!R87</f>
        <v>0</v>
      </c>
      <c r="S83" s="117">
        <f>'PROG DETTAGLIO 2014'!S83+'PROG DETTAGLIO 2015'!S83+'PROG DETTAGLIO 2016'!S87</f>
        <v>241510.83</v>
      </c>
      <c r="T83" s="117">
        <f>'PROG DETTAGLIO 2014'!T83+'PROG DETTAGLIO 2015'!T83+'PROG DETTAGLIO 2016'!T87</f>
        <v>0</v>
      </c>
      <c r="U83" s="74">
        <f t="shared" si="3"/>
        <v>241510.83</v>
      </c>
      <c r="V83" s="121"/>
    </row>
    <row r="84" spans="1:22" ht="25.5" customHeight="1" thickBot="1">
      <c r="A84" s="57">
        <f>'PROG DETTAGLIO 2015'!A84</f>
        <v>68</v>
      </c>
      <c r="B84" s="124">
        <f>'PROG DETTAGLIO 2015'!B84</f>
        <v>57</v>
      </c>
      <c r="C84" s="76" t="str">
        <f>'PROG DETTAGLIO 2015'!C84</f>
        <v>Inserimento presso strutture socio-sanitarie per disabili</v>
      </c>
      <c r="D84" s="122" t="str">
        <f>'PROG DETTAGLIO 2015'!D84</f>
        <v>Comune di Bari</v>
      </c>
      <c r="E84" s="123">
        <f>'PROG DETTAGLIO 2015'!E84</f>
        <v>0</v>
      </c>
      <c r="F84" s="125">
        <f>'PROG DETTAGLIO 2015'!F84</f>
        <v>0</v>
      </c>
      <c r="G84" s="120">
        <f>'PROG DETTAGLIO 2015'!G84</f>
        <v>0</v>
      </c>
      <c r="H84" s="120">
        <f>'PROG DETTAGLIO 2015'!H84</f>
        <v>0</v>
      </c>
      <c r="I84" s="117">
        <f>'PROG DETTAGLIO 2014'!I84+'PROG DETTAGLIO 2015'!I84+'PROG DETTAGLIO 2016'!I88</f>
        <v>200000</v>
      </c>
      <c r="J84" s="117">
        <f>'PROG DETTAGLIO 2014'!J84+'PROG DETTAGLIO 2015'!J84+'PROG DETTAGLIO 2016'!J88</f>
        <v>0</v>
      </c>
      <c r="K84" s="117">
        <f>'PROG DETTAGLIO 2014'!K84+'PROG DETTAGLIO 2015'!K84+'PROG DETTAGLIO 2016'!K88</f>
        <v>216564</v>
      </c>
      <c r="L84" s="117">
        <f>'PROG DETTAGLIO 2014'!L84+'PROG DETTAGLIO 2015'!L84+'PROG DETTAGLIO 2016'!L88</f>
        <v>216564</v>
      </c>
      <c r="M84" s="117">
        <f>'PROG DETTAGLIO 2014'!M84+'PROG DETTAGLIO 2015'!M84+'PROG DETTAGLIO 2016'!M88</f>
        <v>400000</v>
      </c>
      <c r="N84" s="117">
        <f>'PROG DETTAGLIO 2014'!N84+'PROG DETTAGLIO 2015'!N84+'PROG DETTAGLIO 2016'!N88</f>
        <v>2239937</v>
      </c>
      <c r="O84" s="117">
        <f>'PROG DETTAGLIO 2014'!O84+'PROG DETTAGLIO 2015'!O84+'PROG DETTAGLIO 2016'!O88</f>
        <v>0</v>
      </c>
      <c r="P84" s="117">
        <f>'PROG DETTAGLIO 2014'!P84+'PROG DETTAGLIO 2015'!P84+'PROG DETTAGLIO 2016'!P88</f>
        <v>0</v>
      </c>
      <c r="Q84" s="117">
        <f>'PROG DETTAGLIO 2014'!Q84+'PROG DETTAGLIO 2015'!Q84+'PROG DETTAGLIO 2016'!Q88</f>
        <v>0</v>
      </c>
      <c r="R84" s="117">
        <f>'PROG DETTAGLIO 2014'!R84+'PROG DETTAGLIO 2015'!R84+'PROG DETTAGLIO 2016'!R88</f>
        <v>0</v>
      </c>
      <c r="S84" s="117">
        <f>'PROG DETTAGLIO 2014'!S84+'PROG DETTAGLIO 2015'!S84+'PROG DETTAGLIO 2016'!S88</f>
        <v>0</v>
      </c>
      <c r="T84" s="117">
        <f>'PROG DETTAGLIO 2014'!T84+'PROG DETTAGLIO 2015'!T84+'PROG DETTAGLIO 2016'!T88</f>
        <v>0</v>
      </c>
      <c r="U84" s="74">
        <f t="shared" si="3"/>
        <v>3273065</v>
      </c>
      <c r="V84" s="121"/>
    </row>
    <row r="85" spans="1:22" ht="25.5" customHeight="1" thickBot="1">
      <c r="A85" s="57">
        <f>'PROG DETTAGLIO 2015'!A85</f>
        <v>69</v>
      </c>
      <c r="B85" s="124" t="str">
        <f>'PROG DETTAGLIO 2015'!B85</f>
        <v>altro</v>
      </c>
      <c r="C85" s="76" t="str">
        <f>'PROG DETTAGLIO 2015'!C85</f>
        <v>Elenco assitenti domiciliari all'infanzia</v>
      </c>
      <c r="D85" s="122" t="str">
        <f>'PROG DETTAGLIO 2015'!D85</f>
        <v>Comune di Bari</v>
      </c>
      <c r="E85" s="123">
        <f>'PROG DETTAGLIO 2015'!E85</f>
        <v>0</v>
      </c>
      <c r="F85" s="125">
        <f>'PROG DETTAGLIO 2015'!F85</f>
        <v>0</v>
      </c>
      <c r="G85" s="120">
        <f>'PROG DETTAGLIO 2015'!G85</f>
        <v>0</v>
      </c>
      <c r="H85" s="120">
        <f>'PROG DETTAGLIO 2015'!H85</f>
        <v>0</v>
      </c>
      <c r="I85" s="117">
        <f>'PROG DETTAGLIO 2014'!I85+'PROG DETTAGLIO 2015'!I85+'PROG DETTAGLIO 2016'!I89</f>
        <v>0</v>
      </c>
      <c r="J85" s="117">
        <f>'PROG DETTAGLIO 2014'!J85+'PROG DETTAGLIO 2015'!J85+'PROG DETTAGLIO 2016'!J89</f>
        <v>0</v>
      </c>
      <c r="K85" s="117">
        <f>'PROG DETTAGLIO 2014'!K85+'PROG DETTAGLIO 2015'!K85+'PROG DETTAGLIO 2016'!K89</f>
        <v>0</v>
      </c>
      <c r="L85" s="117">
        <f>'PROG DETTAGLIO 2014'!L85+'PROG DETTAGLIO 2015'!L85+'PROG DETTAGLIO 2016'!L89</f>
        <v>0</v>
      </c>
      <c r="M85" s="117">
        <f>'PROG DETTAGLIO 2014'!M85+'PROG DETTAGLIO 2015'!M85+'PROG DETTAGLIO 2016'!M89</f>
        <v>100000</v>
      </c>
      <c r="N85" s="117">
        <f>'PROG DETTAGLIO 2014'!N85+'PROG DETTAGLIO 2015'!N85+'PROG DETTAGLIO 2016'!N89</f>
        <v>0</v>
      </c>
      <c r="O85" s="117">
        <f>'PROG DETTAGLIO 2014'!O85+'PROG DETTAGLIO 2015'!O85+'PROG DETTAGLIO 2016'!O89</f>
        <v>0</v>
      </c>
      <c r="P85" s="117">
        <f>'PROG DETTAGLIO 2014'!P85+'PROG DETTAGLIO 2015'!P85+'PROG DETTAGLIO 2016'!P89</f>
        <v>0</v>
      </c>
      <c r="Q85" s="117">
        <f>'PROG DETTAGLIO 2014'!Q85+'PROG DETTAGLIO 2015'!Q85+'PROG DETTAGLIO 2016'!Q89</f>
        <v>0</v>
      </c>
      <c r="R85" s="117">
        <f>'PROG DETTAGLIO 2014'!R85+'PROG DETTAGLIO 2015'!R85+'PROG DETTAGLIO 2016'!R89</f>
        <v>0</v>
      </c>
      <c r="S85" s="117">
        <f>'PROG DETTAGLIO 2014'!S85+'PROG DETTAGLIO 2015'!S85+'PROG DETTAGLIO 2016'!S89</f>
        <v>0</v>
      </c>
      <c r="T85" s="117">
        <f>'PROG DETTAGLIO 2014'!T85+'PROG DETTAGLIO 2015'!T85+'PROG DETTAGLIO 2016'!T89</f>
        <v>0</v>
      </c>
      <c r="U85" s="74">
        <f t="shared" si="3"/>
        <v>100000</v>
      </c>
      <c r="V85" s="121"/>
    </row>
    <row r="86" spans="1:22" ht="25.5" customHeight="1" thickBot="1">
      <c r="A86" s="57">
        <f>'PROG DETTAGLIO 2015'!A86</f>
        <v>70</v>
      </c>
      <c r="B86" s="124" t="str">
        <f>'PROG DETTAGLIO 2015'!B86</f>
        <v>altro</v>
      </c>
      <c r="C86" s="76" t="str">
        <f>'PROG DETTAGLIO 2015'!C86</f>
        <v>Contributi per il sostegno ad attività di mensa e dormitori per persone in povertà estrema</v>
      </c>
      <c r="D86" s="122" t="str">
        <f>'PROG DETTAGLIO 2015'!D86</f>
        <v>Comune di Bari</v>
      </c>
      <c r="E86" s="123">
        <f>'PROG DETTAGLIO 2015'!E86</f>
        <v>0</v>
      </c>
      <c r="F86" s="125">
        <f>'PROG DETTAGLIO 2015'!F86</f>
        <v>0</v>
      </c>
      <c r="G86" s="120">
        <f>'PROG DETTAGLIO 2015'!G86</f>
        <v>0</v>
      </c>
      <c r="H86" s="120">
        <f>'PROG DETTAGLIO 2015'!H86</f>
        <v>0</v>
      </c>
      <c r="I86" s="117">
        <f>'PROG DETTAGLIO 2014'!I86+'PROG DETTAGLIO 2015'!I86+'PROG DETTAGLIO 2016'!I90</f>
        <v>0</v>
      </c>
      <c r="J86" s="117">
        <f>'PROG DETTAGLIO 2014'!J86+'PROG DETTAGLIO 2015'!J86+'PROG DETTAGLIO 2016'!J90</f>
        <v>0</v>
      </c>
      <c r="K86" s="117">
        <f>'PROG DETTAGLIO 2014'!K86+'PROG DETTAGLIO 2015'!K86+'PROG DETTAGLIO 2016'!K90</f>
        <v>0</v>
      </c>
      <c r="L86" s="117">
        <f>'PROG DETTAGLIO 2014'!L86+'PROG DETTAGLIO 2015'!L86+'PROG DETTAGLIO 2016'!L90</f>
        <v>0</v>
      </c>
      <c r="M86" s="117">
        <f>'PROG DETTAGLIO 2014'!M86+'PROG DETTAGLIO 2015'!M86+'PROG DETTAGLIO 2016'!M90</f>
        <v>200000</v>
      </c>
      <c r="N86" s="117">
        <f>'PROG DETTAGLIO 2014'!N86+'PROG DETTAGLIO 2015'!N86+'PROG DETTAGLIO 2016'!N90</f>
        <v>0</v>
      </c>
      <c r="O86" s="117">
        <f>'PROG DETTAGLIO 2014'!O86+'PROG DETTAGLIO 2015'!O86+'PROG DETTAGLIO 2016'!O90</f>
        <v>0</v>
      </c>
      <c r="P86" s="117">
        <f>'PROG DETTAGLIO 2014'!P86+'PROG DETTAGLIO 2015'!P86+'PROG DETTAGLIO 2016'!P90</f>
        <v>0</v>
      </c>
      <c r="Q86" s="117">
        <f>'PROG DETTAGLIO 2014'!Q86+'PROG DETTAGLIO 2015'!Q86+'PROG DETTAGLIO 2016'!Q90</f>
        <v>0</v>
      </c>
      <c r="R86" s="117">
        <f>'PROG DETTAGLIO 2014'!R86+'PROG DETTAGLIO 2015'!R86+'PROG DETTAGLIO 2016'!R90</f>
        <v>0</v>
      </c>
      <c r="S86" s="117">
        <f>'PROG DETTAGLIO 2014'!S86+'PROG DETTAGLIO 2015'!S86+'PROG DETTAGLIO 2016'!S90</f>
        <v>0</v>
      </c>
      <c r="T86" s="117">
        <f>'PROG DETTAGLIO 2014'!T86+'PROG DETTAGLIO 2015'!T86+'PROG DETTAGLIO 2016'!T90</f>
        <v>0</v>
      </c>
      <c r="U86" s="74">
        <f t="shared" si="3"/>
        <v>200000</v>
      </c>
      <c r="V86" s="121"/>
    </row>
    <row r="87" spans="1:22" ht="25.5" customHeight="1" thickBot="1">
      <c r="A87" s="57">
        <f>'PROG DETTAGLIO 2015'!A87</f>
        <v>71</v>
      </c>
      <c r="B87" s="124">
        <f>'PROG DETTAGLIO 2015'!B87</f>
        <v>102</v>
      </c>
      <c r="C87" s="76" t="str">
        <f>'PROG DETTAGLIO 2015'!C87</f>
        <v>NEBSOC</v>
      </c>
      <c r="D87" s="122" t="str">
        <f>'PROG DETTAGLIO 2015'!D87</f>
        <v>Comune di Bari</v>
      </c>
      <c r="E87" s="123">
        <f>'PROG DETTAGLIO 2015'!E87</f>
        <v>0</v>
      </c>
      <c r="F87" s="125">
        <f>'PROG DETTAGLIO 2015'!F87</f>
        <v>0</v>
      </c>
      <c r="G87" s="120">
        <f>'PROG DETTAGLIO 2015'!G87</f>
        <v>0</v>
      </c>
      <c r="H87" s="120">
        <f>'PROG DETTAGLIO 2015'!H87</f>
        <v>0</v>
      </c>
      <c r="I87" s="117">
        <f>'PROG DETTAGLIO 2014'!I87+'PROG DETTAGLIO 2015'!I87+'PROG DETTAGLIO 2016'!I91</f>
        <v>0</v>
      </c>
      <c r="J87" s="117">
        <f>'PROG DETTAGLIO 2014'!J87+'PROG DETTAGLIO 2015'!J87+'PROG DETTAGLIO 2016'!J91</f>
        <v>0</v>
      </c>
      <c r="K87" s="117">
        <f>'PROG DETTAGLIO 2014'!K87+'PROG DETTAGLIO 2015'!K87+'PROG DETTAGLIO 2016'!K91</f>
        <v>0</v>
      </c>
      <c r="L87" s="117">
        <f>'PROG DETTAGLIO 2014'!L87+'PROG DETTAGLIO 2015'!L87+'PROG DETTAGLIO 2016'!L91</f>
        <v>0</v>
      </c>
      <c r="M87" s="117">
        <f>'PROG DETTAGLIO 2014'!M87+'PROG DETTAGLIO 2015'!M87+'PROG DETTAGLIO 2016'!M91</f>
        <v>0</v>
      </c>
      <c r="N87" s="117">
        <f>'PROG DETTAGLIO 2014'!N87+'PROG DETTAGLIO 2015'!N87+'PROG DETTAGLIO 2016'!N91</f>
        <v>0</v>
      </c>
      <c r="O87" s="117">
        <f>'PROG DETTAGLIO 2014'!O87+'PROG DETTAGLIO 2015'!O87+'PROG DETTAGLIO 2016'!O91</f>
        <v>0</v>
      </c>
      <c r="P87" s="117">
        <f>'PROG DETTAGLIO 2014'!P87+'PROG DETTAGLIO 2015'!P87+'PROG DETTAGLIO 2016'!P91</f>
        <v>0</v>
      </c>
      <c r="Q87" s="117">
        <f>'PROG DETTAGLIO 2014'!Q87+'PROG DETTAGLIO 2015'!Q87+'PROG DETTAGLIO 2016'!Q91</f>
        <v>0</v>
      </c>
      <c r="R87" s="117">
        <f>'PROG DETTAGLIO 2014'!R87+'PROG DETTAGLIO 2015'!R87+'PROG DETTAGLIO 2016'!R91</f>
        <v>0</v>
      </c>
      <c r="S87" s="117">
        <f>'PROG DETTAGLIO 2014'!S87+'PROG DETTAGLIO 2015'!S87+'PROG DETTAGLIO 2016'!S91</f>
        <v>384102</v>
      </c>
      <c r="T87" s="117">
        <f>'PROG DETTAGLIO 2014'!T87+'PROG DETTAGLIO 2015'!T87+'PROG DETTAGLIO 2016'!T91</f>
        <v>0</v>
      </c>
      <c r="U87" s="74">
        <f t="shared" si="3"/>
        <v>384102</v>
      </c>
      <c r="V87" s="121"/>
    </row>
    <row r="88" spans="1:22" ht="25.5" customHeight="1" thickBot="1">
      <c r="A88" s="57">
        <f>'PROG DETTAGLIO 2015'!A88</f>
        <v>72</v>
      </c>
      <c r="B88" s="124" t="str">
        <f>'PROG DETTAGLIO 2015'!B88</f>
        <v>altro</v>
      </c>
      <c r="C88" s="76" t="str">
        <f>'PROG DETTAGLIO 2015'!C88</f>
        <v>NOBARRIER</v>
      </c>
      <c r="D88" s="122" t="str">
        <f>'PROG DETTAGLIO 2015'!D88</f>
        <v>Comune di Bari</v>
      </c>
      <c r="E88" s="123">
        <f>'PROG DETTAGLIO 2015'!E88</f>
        <v>0</v>
      </c>
      <c r="F88" s="125">
        <f>'PROG DETTAGLIO 2015'!F88</f>
        <v>0</v>
      </c>
      <c r="G88" s="120">
        <f>'PROG DETTAGLIO 2015'!G88</f>
        <v>0</v>
      </c>
      <c r="H88" s="120">
        <f>'PROG DETTAGLIO 2015'!H88</f>
        <v>0</v>
      </c>
      <c r="I88" s="117">
        <f>'PROG DETTAGLIO 2014'!I88+'PROG DETTAGLIO 2015'!I88+'PROG DETTAGLIO 2016'!I92</f>
        <v>0</v>
      </c>
      <c r="J88" s="117">
        <f>'PROG DETTAGLIO 2014'!J88+'PROG DETTAGLIO 2015'!J88+'PROG DETTAGLIO 2016'!J92</f>
        <v>0</v>
      </c>
      <c r="K88" s="117">
        <f>'PROG DETTAGLIO 2014'!K88+'PROG DETTAGLIO 2015'!K88+'PROG DETTAGLIO 2016'!K92</f>
        <v>0</v>
      </c>
      <c r="L88" s="117">
        <f>'PROG DETTAGLIO 2014'!L88+'PROG DETTAGLIO 2015'!L88+'PROG DETTAGLIO 2016'!L92</f>
        <v>0</v>
      </c>
      <c r="M88" s="117">
        <f>'PROG DETTAGLIO 2014'!M88+'PROG DETTAGLIO 2015'!M88+'PROG DETTAGLIO 2016'!M92</f>
        <v>0</v>
      </c>
      <c r="N88" s="117">
        <f>'PROG DETTAGLIO 2014'!N88+'PROG DETTAGLIO 2015'!N88+'PROG DETTAGLIO 2016'!N92</f>
        <v>0</v>
      </c>
      <c r="O88" s="117">
        <f>'PROG DETTAGLIO 2014'!O88+'PROG DETTAGLIO 2015'!O88+'PROG DETTAGLIO 2016'!O92</f>
        <v>0</v>
      </c>
      <c r="P88" s="117">
        <f>'PROG DETTAGLIO 2014'!P88+'PROG DETTAGLIO 2015'!P88+'PROG DETTAGLIO 2016'!P92</f>
        <v>0</v>
      </c>
      <c r="Q88" s="117">
        <f>'PROG DETTAGLIO 2014'!Q88+'PROG DETTAGLIO 2015'!Q88+'PROG DETTAGLIO 2016'!Q92</f>
        <v>0</v>
      </c>
      <c r="R88" s="117">
        <f>'PROG DETTAGLIO 2014'!R88+'PROG DETTAGLIO 2015'!R88+'PROG DETTAGLIO 2016'!R92</f>
        <v>0</v>
      </c>
      <c r="S88" s="117">
        <f>'PROG DETTAGLIO 2014'!S88+'PROG DETTAGLIO 2015'!S88+'PROG DETTAGLIO 2016'!S92</f>
        <v>125753.99</v>
      </c>
      <c r="T88" s="117">
        <f>'PROG DETTAGLIO 2014'!T88+'PROG DETTAGLIO 2015'!T88+'PROG DETTAGLIO 2016'!T92</f>
        <v>0</v>
      </c>
      <c r="U88" s="74">
        <f t="shared" si="3"/>
        <v>125753.99</v>
      </c>
      <c r="V88" s="121"/>
    </row>
    <row r="89" spans="1:22" ht="25.5" customHeight="1" thickBot="1">
      <c r="A89" s="57">
        <f>'PROG DETTAGLIO 2015'!A89</f>
        <v>73</v>
      </c>
      <c r="B89" s="124">
        <f>'PROG DETTAGLIO 2015'!B89</f>
        <v>88</v>
      </c>
      <c r="C89" s="76" t="str">
        <f>'PROG DETTAGLIO 2015'!C89</f>
        <v>PAC Anziani nuovi utenti ADI</v>
      </c>
      <c r="D89" s="122" t="str">
        <f>'PROG DETTAGLIO 2015'!D89</f>
        <v>Comune di Bari</v>
      </c>
      <c r="E89" s="123">
        <f>'PROG DETTAGLIO 2015'!E89</f>
        <v>0</v>
      </c>
      <c r="F89" s="125">
        <f>'PROG DETTAGLIO 2015'!F89</f>
        <v>0</v>
      </c>
      <c r="G89" s="120">
        <f>'PROG DETTAGLIO 2015'!G89</f>
        <v>0</v>
      </c>
      <c r="H89" s="120">
        <f>'PROG DETTAGLIO 2015'!H89</f>
        <v>0</v>
      </c>
      <c r="I89" s="117">
        <f>'PROG DETTAGLIO 2014'!I89+'PROG DETTAGLIO 2015'!I89+'PROG DETTAGLIO 2016'!I93</f>
        <v>0</v>
      </c>
      <c r="J89" s="117">
        <f>'PROG DETTAGLIO 2014'!J89+'PROG DETTAGLIO 2015'!J89+'PROG DETTAGLIO 2016'!J93</f>
        <v>0</v>
      </c>
      <c r="K89" s="117">
        <f>'PROG DETTAGLIO 2014'!K89+'PROG DETTAGLIO 2015'!K89+'PROG DETTAGLIO 2016'!K93</f>
        <v>0</v>
      </c>
      <c r="L89" s="117">
        <f>'PROG DETTAGLIO 2014'!L89+'PROG DETTAGLIO 2015'!L89+'PROG DETTAGLIO 2016'!L93</f>
        <v>0</v>
      </c>
      <c r="M89" s="117">
        <f>'PROG DETTAGLIO 2014'!M89+'PROG DETTAGLIO 2015'!M89+'PROG DETTAGLIO 2016'!M93</f>
        <v>0</v>
      </c>
      <c r="N89" s="117">
        <f>'PROG DETTAGLIO 2014'!N89+'PROG DETTAGLIO 2015'!N89+'PROG DETTAGLIO 2016'!N93</f>
        <v>0</v>
      </c>
      <c r="O89" s="117">
        <f>'PROG DETTAGLIO 2014'!O89+'PROG DETTAGLIO 2015'!O89+'PROG DETTAGLIO 2016'!O93</f>
        <v>0</v>
      </c>
      <c r="P89" s="117">
        <f>'PROG DETTAGLIO 2014'!P89+'PROG DETTAGLIO 2015'!P89+'PROG DETTAGLIO 2016'!P93</f>
        <v>0</v>
      </c>
      <c r="Q89" s="117">
        <f>'PROG DETTAGLIO 2014'!Q89+'PROG DETTAGLIO 2015'!Q89+'PROG DETTAGLIO 2016'!Q93</f>
        <v>0</v>
      </c>
      <c r="R89" s="117">
        <f>'PROG DETTAGLIO 2014'!R89+'PROG DETTAGLIO 2015'!R89+'PROG DETTAGLIO 2016'!R93</f>
        <v>0</v>
      </c>
      <c r="S89" s="117">
        <f>'PROG DETTAGLIO 2014'!S89+'PROG DETTAGLIO 2015'!S89+'PROG DETTAGLIO 2016'!S93</f>
        <v>0</v>
      </c>
      <c r="T89" s="117">
        <f>'PROG DETTAGLIO 2014'!T89+'PROG DETTAGLIO 2015'!T89+'PROG DETTAGLIO 2016'!T93</f>
        <v>0</v>
      </c>
      <c r="U89" s="74">
        <f t="shared" si="3"/>
        <v>0</v>
      </c>
      <c r="V89" s="121"/>
    </row>
    <row r="90" spans="1:22" ht="25.5" customHeight="1" thickBot="1">
      <c r="A90" s="57">
        <f>'PROG DETTAGLIO 2015'!A90</f>
        <v>74</v>
      </c>
      <c r="B90" s="124">
        <f>'PROG DETTAGLIO 2015'!B90</f>
        <v>87</v>
      </c>
      <c r="C90" s="76" t="str">
        <f>'PROG DETTAGLIO 2015'!C90</f>
        <v>PAC Anziani nuovi utenti SAD</v>
      </c>
      <c r="D90" s="122" t="str">
        <f>'PROG DETTAGLIO 2015'!D90</f>
        <v>Comune di Bari</v>
      </c>
      <c r="E90" s="123">
        <f>'PROG DETTAGLIO 2015'!E90</f>
        <v>0</v>
      </c>
      <c r="F90" s="125">
        <f>'PROG DETTAGLIO 2015'!F90</f>
        <v>0</v>
      </c>
      <c r="G90" s="120">
        <f>'PROG DETTAGLIO 2015'!G90</f>
        <v>0</v>
      </c>
      <c r="H90" s="120">
        <f>'PROG DETTAGLIO 2015'!H90</f>
        <v>0</v>
      </c>
      <c r="I90" s="117">
        <f>'PROG DETTAGLIO 2014'!I90+'PROG DETTAGLIO 2015'!I90+'PROG DETTAGLIO 2016'!I94</f>
        <v>0</v>
      </c>
      <c r="J90" s="117">
        <f>'PROG DETTAGLIO 2014'!J90+'PROG DETTAGLIO 2015'!J90+'PROG DETTAGLIO 2016'!J94</f>
        <v>0</v>
      </c>
      <c r="K90" s="117">
        <f>'PROG DETTAGLIO 2014'!K90+'PROG DETTAGLIO 2015'!K90+'PROG DETTAGLIO 2016'!K94</f>
        <v>0</v>
      </c>
      <c r="L90" s="117">
        <f>'PROG DETTAGLIO 2014'!L90+'PROG DETTAGLIO 2015'!L90+'PROG DETTAGLIO 2016'!L94</f>
        <v>0</v>
      </c>
      <c r="M90" s="117">
        <f>'PROG DETTAGLIO 2014'!M90+'PROG DETTAGLIO 2015'!M90+'PROG DETTAGLIO 2016'!M94</f>
        <v>0</v>
      </c>
      <c r="N90" s="117">
        <f>'PROG DETTAGLIO 2014'!N90+'PROG DETTAGLIO 2015'!N90+'PROG DETTAGLIO 2016'!N94</f>
        <v>0</v>
      </c>
      <c r="O90" s="117">
        <f>'PROG DETTAGLIO 2014'!O90+'PROG DETTAGLIO 2015'!O90+'PROG DETTAGLIO 2016'!O94</f>
        <v>0</v>
      </c>
      <c r="P90" s="117">
        <f>'PROG DETTAGLIO 2014'!P90+'PROG DETTAGLIO 2015'!P90+'PROG DETTAGLIO 2016'!P94</f>
        <v>0</v>
      </c>
      <c r="Q90" s="117">
        <f>'PROG DETTAGLIO 2014'!Q90+'PROG DETTAGLIO 2015'!Q90+'PROG DETTAGLIO 2016'!Q94</f>
        <v>0</v>
      </c>
      <c r="R90" s="117">
        <f>'PROG DETTAGLIO 2014'!R90+'PROG DETTAGLIO 2015'!R90+'PROG DETTAGLIO 2016'!R94</f>
        <v>0</v>
      </c>
      <c r="S90" s="117">
        <f>'PROG DETTAGLIO 2014'!S90+'PROG DETTAGLIO 2015'!S90+'PROG DETTAGLIO 2016'!S94</f>
        <v>0</v>
      </c>
      <c r="T90" s="117">
        <f>'PROG DETTAGLIO 2014'!T90+'PROG DETTAGLIO 2015'!T90+'PROG DETTAGLIO 2016'!T94</f>
        <v>0</v>
      </c>
      <c r="U90" s="74">
        <f t="shared" si="3"/>
        <v>0</v>
      </c>
      <c r="V90" s="121"/>
    </row>
    <row r="91" spans="1:22" ht="25.5" customHeight="1" thickBot="1">
      <c r="A91" s="57">
        <f>'PROG DETTAGLIO 2015'!A91</f>
        <v>75</v>
      </c>
      <c r="B91" s="124">
        <f>'PROG DETTAGLIO 2015'!B91</f>
        <v>53</v>
      </c>
      <c r="C91" s="76" t="str">
        <f>'PROG DETTAGLIO 2015'!C91</f>
        <v>PAC infanzia - Le ali di Michela</v>
      </c>
      <c r="D91" s="122" t="str">
        <f>'PROG DETTAGLIO 2015'!D91</f>
        <v>Comune di Bari</v>
      </c>
      <c r="E91" s="123">
        <f>'PROG DETTAGLIO 2015'!E91</f>
        <v>0</v>
      </c>
      <c r="F91" s="125">
        <f>'PROG DETTAGLIO 2015'!F91</f>
        <v>0</v>
      </c>
      <c r="G91" s="120">
        <f>'PROG DETTAGLIO 2015'!G91</f>
        <v>0</v>
      </c>
      <c r="H91" s="120">
        <f>'PROG DETTAGLIO 2015'!H91</f>
        <v>0</v>
      </c>
      <c r="I91" s="117">
        <f>'PROG DETTAGLIO 2014'!I91+'PROG DETTAGLIO 2015'!I91+'PROG DETTAGLIO 2016'!I95</f>
        <v>0</v>
      </c>
      <c r="J91" s="117">
        <f>'PROG DETTAGLIO 2014'!J91+'PROG DETTAGLIO 2015'!J91+'PROG DETTAGLIO 2016'!J95</f>
        <v>0</v>
      </c>
      <c r="K91" s="117">
        <f>'PROG DETTAGLIO 2014'!K91+'PROG DETTAGLIO 2015'!K91+'PROG DETTAGLIO 2016'!K95</f>
        <v>0</v>
      </c>
      <c r="L91" s="117">
        <f>'PROG DETTAGLIO 2014'!L91+'PROG DETTAGLIO 2015'!L91+'PROG DETTAGLIO 2016'!L95</f>
        <v>0</v>
      </c>
      <c r="M91" s="117">
        <f>'PROG DETTAGLIO 2014'!M91+'PROG DETTAGLIO 2015'!M91+'PROG DETTAGLIO 2016'!M95</f>
        <v>0</v>
      </c>
      <c r="N91" s="117">
        <f>'PROG DETTAGLIO 2014'!N91+'PROG DETTAGLIO 2015'!N91+'PROG DETTAGLIO 2016'!N95</f>
        <v>0</v>
      </c>
      <c r="O91" s="117">
        <f>'PROG DETTAGLIO 2014'!O91+'PROG DETTAGLIO 2015'!O91+'PROG DETTAGLIO 2016'!O95</f>
        <v>0</v>
      </c>
      <c r="P91" s="117">
        <f>'PROG DETTAGLIO 2014'!P91+'PROG DETTAGLIO 2015'!P91+'PROG DETTAGLIO 2016'!P95</f>
        <v>0</v>
      </c>
      <c r="Q91" s="117">
        <f>'PROG DETTAGLIO 2014'!Q91+'PROG DETTAGLIO 2015'!Q91+'PROG DETTAGLIO 2016'!Q95</f>
        <v>0</v>
      </c>
      <c r="R91" s="117">
        <f>'PROG DETTAGLIO 2014'!R91+'PROG DETTAGLIO 2015'!R91+'PROG DETTAGLIO 2016'!R95</f>
        <v>0</v>
      </c>
      <c r="S91" s="117">
        <f>'PROG DETTAGLIO 2014'!S91+'PROG DETTAGLIO 2015'!S91+'PROG DETTAGLIO 2016'!S95</f>
        <v>300000</v>
      </c>
      <c r="T91" s="117">
        <f>'PROG DETTAGLIO 2014'!T91+'PROG DETTAGLIO 2015'!T91+'PROG DETTAGLIO 2016'!T95</f>
        <v>0</v>
      </c>
      <c r="U91" s="74">
        <f t="shared" si="3"/>
        <v>300000</v>
      </c>
      <c r="V91" s="121"/>
    </row>
    <row r="92" spans="1:22" ht="25.5" customHeight="1" thickBot="1">
      <c r="A92" s="57">
        <f>'PROG DETTAGLIO 2015'!A92</f>
        <v>76</v>
      </c>
      <c r="B92" s="124">
        <f>'PROG DETTAGLIO 2015'!B92</f>
        <v>53</v>
      </c>
      <c r="C92" s="76" t="str">
        <f>'PROG DETTAGLIO 2015'!C92</f>
        <v>PAC infanzia - prolungamento orario</v>
      </c>
      <c r="D92" s="122" t="str">
        <f>'PROG DETTAGLIO 2015'!D92</f>
        <v>Comune di Bari</v>
      </c>
      <c r="E92" s="123">
        <f>'PROG DETTAGLIO 2015'!E92</f>
        <v>0</v>
      </c>
      <c r="F92" s="125">
        <f>'PROG DETTAGLIO 2015'!F92</f>
        <v>0</v>
      </c>
      <c r="G92" s="120">
        <f>'PROG DETTAGLIO 2015'!G92</f>
        <v>0</v>
      </c>
      <c r="H92" s="120">
        <f>'PROG DETTAGLIO 2015'!H92</f>
        <v>0</v>
      </c>
      <c r="I92" s="117">
        <f>'PROG DETTAGLIO 2014'!I92+'PROG DETTAGLIO 2015'!I92+'PROG DETTAGLIO 2016'!I96</f>
        <v>0</v>
      </c>
      <c r="J92" s="117">
        <f>'PROG DETTAGLIO 2014'!J92+'PROG DETTAGLIO 2015'!J92+'PROG DETTAGLIO 2016'!J96</f>
        <v>0</v>
      </c>
      <c r="K92" s="117">
        <f>'PROG DETTAGLIO 2014'!K92+'PROG DETTAGLIO 2015'!K92+'PROG DETTAGLIO 2016'!K96</f>
        <v>0</v>
      </c>
      <c r="L92" s="117">
        <f>'PROG DETTAGLIO 2014'!L92+'PROG DETTAGLIO 2015'!L92+'PROG DETTAGLIO 2016'!L96</f>
        <v>0</v>
      </c>
      <c r="M92" s="117">
        <f>'PROG DETTAGLIO 2014'!M92+'PROG DETTAGLIO 2015'!M92+'PROG DETTAGLIO 2016'!M96</f>
        <v>15000</v>
      </c>
      <c r="N92" s="117">
        <f>'PROG DETTAGLIO 2014'!N92+'PROG DETTAGLIO 2015'!N92+'PROG DETTAGLIO 2016'!N96</f>
        <v>0</v>
      </c>
      <c r="O92" s="117">
        <f>'PROG DETTAGLIO 2014'!O92+'PROG DETTAGLIO 2015'!O92+'PROG DETTAGLIO 2016'!O96</f>
        <v>0</v>
      </c>
      <c r="P92" s="117">
        <f>'PROG DETTAGLIO 2014'!P92+'PROG DETTAGLIO 2015'!P92+'PROG DETTAGLIO 2016'!P96</f>
        <v>0</v>
      </c>
      <c r="Q92" s="117">
        <f>'PROG DETTAGLIO 2014'!Q92+'PROG DETTAGLIO 2015'!Q92+'PROG DETTAGLIO 2016'!Q96</f>
        <v>0</v>
      </c>
      <c r="R92" s="117">
        <f>'PROG DETTAGLIO 2014'!R92+'PROG DETTAGLIO 2015'!R92+'PROG DETTAGLIO 2016'!R96</f>
        <v>0</v>
      </c>
      <c r="S92" s="117">
        <f>'PROG DETTAGLIO 2014'!S92+'PROG DETTAGLIO 2015'!S92+'PROG DETTAGLIO 2016'!S96</f>
        <v>25000</v>
      </c>
      <c r="T92" s="117">
        <f>'PROG DETTAGLIO 2014'!T92+'PROG DETTAGLIO 2015'!T92+'PROG DETTAGLIO 2016'!T96</f>
        <v>0</v>
      </c>
      <c r="U92" s="74">
        <f t="shared" si="3"/>
        <v>40000</v>
      </c>
      <c r="V92" s="121"/>
    </row>
    <row r="93" spans="1:22" ht="25.5" customHeight="1" thickBot="1">
      <c r="A93" s="57">
        <f>'PROG DETTAGLIO 2015'!A93</f>
        <v>77</v>
      </c>
      <c r="B93" s="124">
        <f>'PROG DETTAGLIO 2015'!B93</f>
        <v>90</v>
      </c>
      <c r="C93" s="76" t="str">
        <f>'PROG DETTAGLIO 2015'!C93</f>
        <v>PAC infanzia - Servizio ludico ricreativo</v>
      </c>
      <c r="D93" s="122" t="str">
        <f>'PROG DETTAGLIO 2015'!D93</f>
        <v>Comune di Bari</v>
      </c>
      <c r="E93" s="123">
        <f>'PROG DETTAGLIO 2015'!E93</f>
        <v>0</v>
      </c>
      <c r="F93" s="125">
        <f>'PROG DETTAGLIO 2015'!F93</f>
        <v>0</v>
      </c>
      <c r="G93" s="120">
        <f>'PROG DETTAGLIO 2015'!G93</f>
        <v>0</v>
      </c>
      <c r="H93" s="120">
        <f>'PROG DETTAGLIO 2015'!H93</f>
        <v>0</v>
      </c>
      <c r="I93" s="117">
        <f>'PROG DETTAGLIO 2014'!I93+'PROG DETTAGLIO 2015'!I93+'PROG DETTAGLIO 2016'!I97</f>
        <v>0</v>
      </c>
      <c r="J93" s="117">
        <f>'PROG DETTAGLIO 2014'!J93+'PROG DETTAGLIO 2015'!J93+'PROG DETTAGLIO 2016'!J97</f>
        <v>0</v>
      </c>
      <c r="K93" s="117">
        <f>'PROG DETTAGLIO 2014'!K93+'PROG DETTAGLIO 2015'!K93+'PROG DETTAGLIO 2016'!K97</f>
        <v>0</v>
      </c>
      <c r="L93" s="117">
        <f>'PROG DETTAGLIO 2014'!L93+'PROG DETTAGLIO 2015'!L93+'PROG DETTAGLIO 2016'!L97</f>
        <v>0</v>
      </c>
      <c r="M93" s="117">
        <f>'PROG DETTAGLIO 2014'!M93+'PROG DETTAGLIO 2015'!M93+'PROG DETTAGLIO 2016'!M97</f>
        <v>300000</v>
      </c>
      <c r="N93" s="117">
        <f>'PROG DETTAGLIO 2014'!N93+'PROG DETTAGLIO 2015'!N93+'PROG DETTAGLIO 2016'!N97</f>
        <v>0</v>
      </c>
      <c r="O93" s="117">
        <f>'PROG DETTAGLIO 2014'!O93+'PROG DETTAGLIO 2015'!O93+'PROG DETTAGLIO 2016'!O97</f>
        <v>0</v>
      </c>
      <c r="P93" s="117">
        <f>'PROG DETTAGLIO 2014'!P93+'PROG DETTAGLIO 2015'!P93+'PROG DETTAGLIO 2016'!P97</f>
        <v>0</v>
      </c>
      <c r="Q93" s="117">
        <f>'PROG DETTAGLIO 2014'!Q93+'PROG DETTAGLIO 2015'!Q93+'PROG DETTAGLIO 2016'!Q97</f>
        <v>0</v>
      </c>
      <c r="R93" s="117">
        <f>'PROG DETTAGLIO 2014'!R93+'PROG DETTAGLIO 2015'!R93+'PROG DETTAGLIO 2016'!R97</f>
        <v>0</v>
      </c>
      <c r="S93" s="117">
        <f>'PROG DETTAGLIO 2014'!S93+'PROG DETTAGLIO 2015'!S93+'PROG DETTAGLIO 2016'!S97</f>
        <v>0</v>
      </c>
      <c r="T93" s="117">
        <f>'PROG DETTAGLIO 2014'!T93+'PROG DETTAGLIO 2015'!T93+'PROG DETTAGLIO 2016'!T97</f>
        <v>0</v>
      </c>
      <c r="U93" s="74">
        <f t="shared" si="3"/>
        <v>300000</v>
      </c>
      <c r="V93" s="121"/>
    </row>
    <row r="94" spans="1:22" ht="25.5" customHeight="1" thickBot="1">
      <c r="A94" s="57">
        <f>'PROG DETTAGLIO 2015'!A94</f>
        <v>78</v>
      </c>
      <c r="B94" s="124">
        <f>'PROG DETTAGLIO 2015'!B94</f>
        <v>102</v>
      </c>
      <c r="C94" s="76" t="str">
        <f>'PROG DETTAGLIO 2015'!C94</f>
        <v>Reddito di cittadinanza</v>
      </c>
      <c r="D94" s="122" t="str">
        <f>'PROG DETTAGLIO 2015'!D94</f>
        <v>Comune di Bari</v>
      </c>
      <c r="E94" s="123">
        <f>'PROG DETTAGLIO 2015'!E94</f>
        <v>0</v>
      </c>
      <c r="F94" s="125">
        <f>'PROG DETTAGLIO 2015'!F94</f>
        <v>0</v>
      </c>
      <c r="G94" s="120">
        <f>'PROG DETTAGLIO 2015'!G94</f>
        <v>0</v>
      </c>
      <c r="H94" s="120">
        <f>'PROG DETTAGLIO 2015'!H94</f>
        <v>0</v>
      </c>
      <c r="I94" s="117">
        <f>'PROG DETTAGLIO 2014'!I94+'PROG DETTAGLIO 2015'!I94+'PROG DETTAGLIO 2016'!I98</f>
        <v>0</v>
      </c>
      <c r="J94" s="117">
        <f>'PROG DETTAGLIO 2014'!J94+'PROG DETTAGLIO 2015'!J94+'PROG DETTAGLIO 2016'!J98</f>
        <v>0</v>
      </c>
      <c r="K94" s="117">
        <f>'PROG DETTAGLIO 2014'!K94+'PROG DETTAGLIO 2015'!K94+'PROG DETTAGLIO 2016'!K98</f>
        <v>0</v>
      </c>
      <c r="L94" s="117">
        <f>'PROG DETTAGLIO 2014'!L94+'PROG DETTAGLIO 2015'!L94+'PROG DETTAGLIO 2016'!L98</f>
        <v>0</v>
      </c>
      <c r="M94" s="117">
        <f>'PROG DETTAGLIO 2014'!M94+'PROG DETTAGLIO 2015'!M94+'PROG DETTAGLIO 2016'!M98</f>
        <v>2000000</v>
      </c>
      <c r="N94" s="117">
        <f>'PROG DETTAGLIO 2014'!N94+'PROG DETTAGLIO 2015'!N94+'PROG DETTAGLIO 2016'!N98</f>
        <v>0</v>
      </c>
      <c r="O94" s="117">
        <f>'PROG DETTAGLIO 2014'!O94+'PROG DETTAGLIO 2015'!O94+'PROG DETTAGLIO 2016'!O98</f>
        <v>0</v>
      </c>
      <c r="P94" s="117">
        <f>'PROG DETTAGLIO 2014'!P94+'PROG DETTAGLIO 2015'!P94+'PROG DETTAGLIO 2016'!P98</f>
        <v>0</v>
      </c>
      <c r="Q94" s="117">
        <f>'PROG DETTAGLIO 2014'!Q94+'PROG DETTAGLIO 2015'!Q94+'PROG DETTAGLIO 2016'!Q98</f>
        <v>0</v>
      </c>
      <c r="R94" s="117">
        <f>'PROG DETTAGLIO 2014'!R94+'PROG DETTAGLIO 2015'!R94+'PROG DETTAGLIO 2016'!R98</f>
        <v>0</v>
      </c>
      <c r="S94" s="117">
        <f>'PROG DETTAGLIO 2014'!S94+'PROG DETTAGLIO 2015'!S94+'PROG DETTAGLIO 2016'!S98</f>
        <v>495000</v>
      </c>
      <c r="T94" s="117">
        <f>'PROG DETTAGLIO 2014'!T94+'PROG DETTAGLIO 2015'!T94+'PROG DETTAGLIO 2016'!T98</f>
        <v>0</v>
      </c>
      <c r="U94" s="74">
        <f t="shared" si="3"/>
        <v>2495000</v>
      </c>
      <c r="V94" s="121"/>
    </row>
    <row r="95" spans="1:22" ht="25.5" customHeight="1" thickBot="1">
      <c r="A95" s="57">
        <f>'PROG DETTAGLIO 2015'!A95</f>
        <v>79</v>
      </c>
      <c r="B95" s="124">
        <f>'PROG DETTAGLIO 2015'!B95</f>
        <v>48</v>
      </c>
      <c r="C95" s="76" t="str">
        <f>'PROG DETTAGLIO 2015'!C95</f>
        <v>Comunità Educativa penale "Chiccolino"</v>
      </c>
      <c r="D95" s="122" t="str">
        <f>'PROG DETTAGLIO 2015'!D95</f>
        <v>Comune di Bari</v>
      </c>
      <c r="E95" s="123">
        <f>'PROG DETTAGLIO 2015'!E95</f>
        <v>0</v>
      </c>
      <c r="F95" s="125">
        <f>'PROG DETTAGLIO 2015'!F95</f>
        <v>0</v>
      </c>
      <c r="G95" s="120">
        <f>'PROG DETTAGLIO 2015'!G95</f>
        <v>0</v>
      </c>
      <c r="H95" s="120">
        <f>'PROG DETTAGLIO 2015'!H95</f>
        <v>0</v>
      </c>
      <c r="I95" s="117">
        <f>'PROG DETTAGLIO 2014'!I95+'PROG DETTAGLIO 2015'!I95+'PROG DETTAGLIO 2016'!I99</f>
        <v>0</v>
      </c>
      <c r="J95" s="117">
        <f>'PROG DETTAGLIO 2014'!J95+'PROG DETTAGLIO 2015'!J95+'PROG DETTAGLIO 2016'!J99</f>
        <v>0</v>
      </c>
      <c r="K95" s="117">
        <f>'PROG DETTAGLIO 2014'!K95+'PROG DETTAGLIO 2015'!K95+'PROG DETTAGLIO 2016'!K99</f>
        <v>0</v>
      </c>
      <c r="L95" s="117">
        <f>'PROG DETTAGLIO 2014'!L95+'PROG DETTAGLIO 2015'!L95+'PROG DETTAGLIO 2016'!L99</f>
        <v>0</v>
      </c>
      <c r="M95" s="117">
        <f>'PROG DETTAGLIO 2014'!M95+'PROG DETTAGLIO 2015'!M95+'PROG DETTAGLIO 2016'!M99</f>
        <v>478200</v>
      </c>
      <c r="N95" s="117">
        <f>'PROG DETTAGLIO 2014'!N95+'PROG DETTAGLIO 2015'!N95+'PROG DETTAGLIO 2016'!N99</f>
        <v>0</v>
      </c>
      <c r="O95" s="117">
        <f>'PROG DETTAGLIO 2014'!O95+'PROG DETTAGLIO 2015'!O95+'PROG DETTAGLIO 2016'!O99</f>
        <v>0</v>
      </c>
      <c r="P95" s="117">
        <f>'PROG DETTAGLIO 2014'!P95+'PROG DETTAGLIO 2015'!P95+'PROG DETTAGLIO 2016'!P99</f>
        <v>0</v>
      </c>
      <c r="Q95" s="117">
        <f>'PROG DETTAGLIO 2014'!Q95+'PROG DETTAGLIO 2015'!Q95+'PROG DETTAGLIO 2016'!Q99</f>
        <v>0</v>
      </c>
      <c r="R95" s="117">
        <f>'PROG DETTAGLIO 2014'!R95+'PROG DETTAGLIO 2015'!R95+'PROG DETTAGLIO 2016'!R99</f>
        <v>0</v>
      </c>
      <c r="S95" s="117">
        <f>'PROG DETTAGLIO 2014'!S95+'PROG DETTAGLIO 2015'!S95+'PROG DETTAGLIO 2016'!S99</f>
        <v>362500</v>
      </c>
      <c r="T95" s="117">
        <f>'PROG DETTAGLIO 2014'!T95+'PROG DETTAGLIO 2015'!T95+'PROG DETTAGLIO 2016'!T99</f>
        <v>0</v>
      </c>
      <c r="U95" s="74">
        <f t="shared" si="3"/>
        <v>840700</v>
      </c>
      <c r="V95" s="121"/>
    </row>
    <row r="96" spans="1:22" ht="25.5" customHeight="1" thickBot="1">
      <c r="A96" s="57">
        <f>'PROG DETTAGLIO 2015'!A96</f>
        <v>80</v>
      </c>
      <c r="B96" s="124" t="str">
        <f>'PROG DETTAGLIO 2015'!B96</f>
        <v>altro</v>
      </c>
      <c r="C96" s="76" t="str">
        <f>'PROG DETTAGLIO 2015'!C96</f>
        <v>Integrazione bambini ROM, SINTI e Camminanti</v>
      </c>
      <c r="D96" s="122" t="str">
        <f>'PROG DETTAGLIO 2015'!D96</f>
        <v>Comune di Bari</v>
      </c>
      <c r="E96" s="123">
        <f>'PROG DETTAGLIO 2015'!E96</f>
        <v>0</v>
      </c>
      <c r="F96" s="125">
        <f>'PROG DETTAGLIO 2015'!F96</f>
        <v>0</v>
      </c>
      <c r="G96" s="120">
        <f>'PROG DETTAGLIO 2015'!G96</f>
        <v>0</v>
      </c>
      <c r="H96" s="120">
        <f>'PROG DETTAGLIO 2015'!H96</f>
        <v>0</v>
      </c>
      <c r="I96" s="117">
        <f>'PROG DETTAGLIO 2014'!I96+'PROG DETTAGLIO 2015'!I96+'PROG DETTAGLIO 2016'!I100</f>
        <v>0</v>
      </c>
      <c r="J96" s="117">
        <f>'PROG DETTAGLIO 2014'!J96+'PROG DETTAGLIO 2015'!J96+'PROG DETTAGLIO 2016'!J100</f>
        <v>0</v>
      </c>
      <c r="K96" s="117">
        <f>'PROG DETTAGLIO 2014'!K96+'PROG DETTAGLIO 2015'!K96+'PROG DETTAGLIO 2016'!K100</f>
        <v>0</v>
      </c>
      <c r="L96" s="117">
        <f>'PROG DETTAGLIO 2014'!L96+'PROG DETTAGLIO 2015'!L96+'PROG DETTAGLIO 2016'!L100</f>
        <v>0</v>
      </c>
      <c r="M96" s="117">
        <f>'PROG DETTAGLIO 2014'!M96+'PROG DETTAGLIO 2015'!M96+'PROG DETTAGLIO 2016'!M100</f>
        <v>0</v>
      </c>
      <c r="N96" s="117">
        <f>'PROG DETTAGLIO 2014'!N96+'PROG DETTAGLIO 2015'!N96+'PROG DETTAGLIO 2016'!N100</f>
        <v>0</v>
      </c>
      <c r="O96" s="117">
        <f>'PROG DETTAGLIO 2014'!O96+'PROG DETTAGLIO 2015'!O96+'PROG DETTAGLIO 2016'!O100</f>
        <v>0</v>
      </c>
      <c r="P96" s="117">
        <f>'PROG DETTAGLIO 2014'!P96+'PROG DETTAGLIO 2015'!P96+'PROG DETTAGLIO 2016'!P100</f>
        <v>0</v>
      </c>
      <c r="Q96" s="117">
        <f>'PROG DETTAGLIO 2014'!Q96+'PROG DETTAGLIO 2015'!Q96+'PROG DETTAGLIO 2016'!Q100</f>
        <v>0</v>
      </c>
      <c r="R96" s="117">
        <f>'PROG DETTAGLIO 2014'!R96+'PROG DETTAGLIO 2015'!R96+'PROG DETTAGLIO 2016'!R100</f>
        <v>0</v>
      </c>
      <c r="S96" s="117">
        <f>'PROG DETTAGLIO 2014'!S96+'PROG DETTAGLIO 2015'!S96+'PROG DETTAGLIO 2016'!S100</f>
        <v>48500</v>
      </c>
      <c r="T96" s="117">
        <f>'PROG DETTAGLIO 2014'!T96+'PROG DETTAGLIO 2015'!T96+'PROG DETTAGLIO 2016'!T100</f>
        <v>0</v>
      </c>
      <c r="U96" s="74">
        <f t="shared" si="3"/>
        <v>48500</v>
      </c>
      <c r="V96" s="121"/>
    </row>
    <row r="97" spans="1:22" ht="25.5" customHeight="1" thickBot="1">
      <c r="A97" s="57">
        <f>'PROG DETTAGLIO 2015'!A97</f>
        <v>81</v>
      </c>
      <c r="B97" s="124">
        <f>'PROG DETTAGLIO 2015'!B97</f>
        <v>74</v>
      </c>
      <c r="C97" s="76" t="str">
        <f>'PROG DETTAGLIO 2015'!C97</f>
        <v>Gestanti madri con figli</v>
      </c>
      <c r="D97" s="122" t="str">
        <f>'PROG DETTAGLIO 2015'!D97</f>
        <v>Comune di Bari</v>
      </c>
      <c r="E97" s="123">
        <f>'PROG DETTAGLIO 2015'!E97</f>
        <v>0</v>
      </c>
      <c r="F97" s="125">
        <f>'PROG DETTAGLIO 2015'!F97</f>
        <v>0</v>
      </c>
      <c r="G97" s="120">
        <f>'PROG DETTAGLIO 2015'!G97</f>
        <v>0</v>
      </c>
      <c r="H97" s="120">
        <f>'PROG DETTAGLIO 2015'!H97</f>
        <v>0</v>
      </c>
      <c r="I97" s="117">
        <f>'PROG DETTAGLIO 2014'!I97+'PROG DETTAGLIO 2015'!I97+'PROG DETTAGLIO 2016'!I101</f>
        <v>0</v>
      </c>
      <c r="J97" s="117">
        <f>'PROG DETTAGLIO 2014'!J97+'PROG DETTAGLIO 2015'!J97+'PROG DETTAGLIO 2016'!J101</f>
        <v>0</v>
      </c>
      <c r="K97" s="117">
        <f>'PROG DETTAGLIO 2014'!K97+'PROG DETTAGLIO 2015'!K97+'PROG DETTAGLIO 2016'!K101</f>
        <v>0</v>
      </c>
      <c r="L97" s="117">
        <f>'PROG DETTAGLIO 2014'!L97+'PROG DETTAGLIO 2015'!L97+'PROG DETTAGLIO 2016'!L101</f>
        <v>0</v>
      </c>
      <c r="M97" s="117">
        <f>'PROG DETTAGLIO 2014'!M97+'PROG DETTAGLIO 2015'!M97+'PROG DETTAGLIO 2016'!M101</f>
        <v>650000</v>
      </c>
      <c r="N97" s="117">
        <f>'PROG DETTAGLIO 2014'!N97+'PROG DETTAGLIO 2015'!N97+'PROG DETTAGLIO 2016'!N101</f>
        <v>0</v>
      </c>
      <c r="O97" s="117">
        <f>'PROG DETTAGLIO 2014'!O97+'PROG DETTAGLIO 2015'!O97+'PROG DETTAGLIO 2016'!O101</f>
        <v>0</v>
      </c>
      <c r="P97" s="117">
        <f>'PROG DETTAGLIO 2014'!P97+'PROG DETTAGLIO 2015'!P97+'PROG DETTAGLIO 2016'!P101</f>
        <v>0</v>
      </c>
      <c r="Q97" s="117">
        <f>'PROG DETTAGLIO 2014'!Q97+'PROG DETTAGLIO 2015'!Q97+'PROG DETTAGLIO 2016'!Q101</f>
        <v>0</v>
      </c>
      <c r="R97" s="117">
        <f>'PROG DETTAGLIO 2014'!R97+'PROG DETTAGLIO 2015'!R97+'PROG DETTAGLIO 2016'!R101</f>
        <v>0</v>
      </c>
      <c r="S97" s="117">
        <f>'PROG DETTAGLIO 2014'!S97+'PROG DETTAGLIO 2015'!S97+'PROG DETTAGLIO 2016'!S101</f>
        <v>0</v>
      </c>
      <c r="T97" s="117">
        <f>'PROG DETTAGLIO 2014'!T97+'PROG DETTAGLIO 2015'!T97+'PROG DETTAGLIO 2016'!T101</f>
        <v>0</v>
      </c>
      <c r="U97" s="74">
        <f t="shared" si="3"/>
        <v>650000</v>
      </c>
      <c r="V97" s="121"/>
    </row>
    <row r="98" spans="1:22" ht="25.5" customHeight="1" thickBot="1">
      <c r="A98" s="57">
        <f>'PROG DETTAGLIO 2015'!A98</f>
        <v>82</v>
      </c>
      <c r="B98" s="124">
        <f>'PROG DETTAGLIO 2015'!B98</f>
        <v>102</v>
      </c>
      <c r="C98" s="76" t="str">
        <f>'PROG DETTAGLIO 2015'!C98</f>
        <v>Sostegno al reddito per nuclei familiari che hanno subito uno sfratto esecutivo</v>
      </c>
      <c r="D98" s="122" t="str">
        <f>'PROG DETTAGLIO 2015'!D98</f>
        <v>Comune di Bari</v>
      </c>
      <c r="E98" s="123">
        <f>'PROG DETTAGLIO 2015'!E98</f>
        <v>0</v>
      </c>
      <c r="F98" s="125">
        <f>'PROG DETTAGLIO 2015'!F98</f>
        <v>0</v>
      </c>
      <c r="G98" s="120">
        <f>'PROG DETTAGLIO 2015'!G98</f>
        <v>0</v>
      </c>
      <c r="H98" s="120">
        <f>'PROG DETTAGLIO 2015'!H98</f>
        <v>0</v>
      </c>
      <c r="I98" s="117">
        <f>'PROG DETTAGLIO 2014'!I98+'PROG DETTAGLIO 2015'!I98+'PROG DETTAGLIO 2016'!I102</f>
        <v>0</v>
      </c>
      <c r="J98" s="117">
        <f>'PROG DETTAGLIO 2014'!J98+'PROG DETTAGLIO 2015'!J98+'PROG DETTAGLIO 2016'!J102</f>
        <v>0</v>
      </c>
      <c r="K98" s="117">
        <f>'PROG DETTAGLIO 2014'!K98+'PROG DETTAGLIO 2015'!K98+'PROG DETTAGLIO 2016'!K102</f>
        <v>0</v>
      </c>
      <c r="L98" s="117">
        <f>'PROG DETTAGLIO 2014'!L98+'PROG DETTAGLIO 2015'!L98+'PROG DETTAGLIO 2016'!L102</f>
        <v>0</v>
      </c>
      <c r="M98" s="117">
        <f>'PROG DETTAGLIO 2014'!M98+'PROG DETTAGLIO 2015'!M98+'PROG DETTAGLIO 2016'!M102</f>
        <v>369502.23</v>
      </c>
      <c r="N98" s="117">
        <f>'PROG DETTAGLIO 2014'!N98+'PROG DETTAGLIO 2015'!N98+'PROG DETTAGLIO 2016'!N102</f>
        <v>0</v>
      </c>
      <c r="O98" s="117">
        <f>'PROG DETTAGLIO 2014'!O98+'PROG DETTAGLIO 2015'!O98+'PROG DETTAGLIO 2016'!O102</f>
        <v>0</v>
      </c>
      <c r="P98" s="117">
        <f>'PROG DETTAGLIO 2014'!P98+'PROG DETTAGLIO 2015'!P98+'PROG DETTAGLIO 2016'!P102</f>
        <v>0</v>
      </c>
      <c r="Q98" s="117">
        <f>'PROG DETTAGLIO 2014'!Q98+'PROG DETTAGLIO 2015'!Q98+'PROG DETTAGLIO 2016'!Q102</f>
        <v>0</v>
      </c>
      <c r="R98" s="117">
        <f>'PROG DETTAGLIO 2014'!R98+'PROG DETTAGLIO 2015'!R98+'PROG DETTAGLIO 2016'!R102</f>
        <v>0</v>
      </c>
      <c r="S98" s="117">
        <f>'PROG DETTAGLIO 2014'!S98+'PROG DETTAGLIO 2015'!S98+'PROG DETTAGLIO 2016'!S102</f>
        <v>284000</v>
      </c>
      <c r="T98" s="117">
        <f>'PROG DETTAGLIO 2014'!T98+'PROG DETTAGLIO 2015'!T98+'PROG DETTAGLIO 2016'!T102</f>
        <v>0</v>
      </c>
      <c r="U98" s="74">
        <f t="shared" si="3"/>
        <v>653502.23</v>
      </c>
      <c r="V98" s="121"/>
    </row>
    <row r="99" spans="1:22" ht="25.5" customHeight="1" thickBot="1">
      <c r="A99" s="57">
        <f>'PROG DETTAGLIO 2015'!A99</f>
        <v>83</v>
      </c>
      <c r="B99" s="124">
        <f>'PROG DETTAGLIO 2015'!B99</f>
        <v>87</v>
      </c>
      <c r="C99" s="76" t="str">
        <f>'PROG DETTAGLIO 2015'!C99</f>
        <v>Progetto PIPPI</v>
      </c>
      <c r="D99" s="122" t="str">
        <f>'PROG DETTAGLIO 2015'!D99</f>
        <v>Comune di Bari</v>
      </c>
      <c r="E99" s="123">
        <f>'PROG DETTAGLIO 2015'!E99</f>
        <v>0</v>
      </c>
      <c r="F99" s="125">
        <f>'PROG DETTAGLIO 2015'!F99</f>
        <v>0</v>
      </c>
      <c r="G99" s="120">
        <f>'PROG DETTAGLIO 2015'!G99</f>
        <v>0</v>
      </c>
      <c r="H99" s="120">
        <f>'PROG DETTAGLIO 2015'!H99</f>
        <v>0</v>
      </c>
      <c r="I99" s="117">
        <f>'PROG DETTAGLIO 2014'!I99+'PROG DETTAGLIO 2015'!I99+'PROG DETTAGLIO 2016'!I103</f>
        <v>0</v>
      </c>
      <c r="J99" s="117">
        <f>'PROG DETTAGLIO 2014'!J99+'PROG DETTAGLIO 2015'!J99+'PROG DETTAGLIO 2016'!J103</f>
        <v>0</v>
      </c>
      <c r="K99" s="117">
        <f>'PROG DETTAGLIO 2014'!K99+'PROG DETTAGLIO 2015'!K99+'PROG DETTAGLIO 2016'!K103</f>
        <v>0</v>
      </c>
      <c r="L99" s="117">
        <f>'PROG DETTAGLIO 2014'!L99+'PROG DETTAGLIO 2015'!L99+'PROG DETTAGLIO 2016'!L103</f>
        <v>0</v>
      </c>
      <c r="M99" s="117">
        <f>'PROG DETTAGLIO 2014'!M99+'PROG DETTAGLIO 2015'!M99+'PROG DETTAGLIO 2016'!M103</f>
        <v>0</v>
      </c>
      <c r="N99" s="117">
        <f>'PROG DETTAGLIO 2014'!N99+'PROG DETTAGLIO 2015'!N99+'PROG DETTAGLIO 2016'!N103</f>
        <v>0</v>
      </c>
      <c r="O99" s="117">
        <f>'PROG DETTAGLIO 2014'!O99+'PROG DETTAGLIO 2015'!O99+'PROG DETTAGLIO 2016'!O103</f>
        <v>0</v>
      </c>
      <c r="P99" s="117">
        <f>'PROG DETTAGLIO 2014'!P99+'PROG DETTAGLIO 2015'!P99+'PROG DETTAGLIO 2016'!P103</f>
        <v>0</v>
      </c>
      <c r="Q99" s="117">
        <f>'PROG DETTAGLIO 2014'!Q99+'PROG DETTAGLIO 2015'!Q99+'PROG DETTAGLIO 2016'!Q103</f>
        <v>0</v>
      </c>
      <c r="R99" s="117">
        <f>'PROG DETTAGLIO 2014'!R99+'PROG DETTAGLIO 2015'!R99+'PROG DETTAGLIO 2016'!R103</f>
        <v>0</v>
      </c>
      <c r="S99" s="117">
        <f>'PROG DETTAGLIO 2014'!S99+'PROG DETTAGLIO 2015'!S99+'PROG DETTAGLIO 2015'!R103</f>
        <v>154396.77</v>
      </c>
      <c r="T99" s="117">
        <f>'PROG DETTAGLIO 2014'!T99+'PROG DETTAGLIO 2015'!T99+'PROG DETTAGLIO 2016'!T103</f>
        <v>0</v>
      </c>
      <c r="U99" s="74">
        <f t="shared" si="3"/>
        <v>154396.77</v>
      </c>
      <c r="V99" s="121"/>
    </row>
    <row r="100" spans="1:22" ht="25.5" customHeight="1" thickBot="1">
      <c r="A100" s="57">
        <f>'PROG DETTAGLIO 2015'!A100</f>
        <v>84</v>
      </c>
      <c r="B100" s="124">
        <f>'PROG DETTAGLIO 2015'!B100</f>
        <v>60</v>
      </c>
      <c r="C100" s="76" t="str">
        <f>'PROG DETTAGLIO 2015'!C100</f>
        <v>Centri diurni disabili art. 60 RR 4/2007</v>
      </c>
      <c r="D100" s="122" t="str">
        <f>'PROG DETTAGLIO 2015'!D100</f>
        <v>Comune di Bari</v>
      </c>
      <c r="E100" s="123">
        <f>'PROG DETTAGLIO 2015'!E100</f>
        <v>0</v>
      </c>
      <c r="F100" s="125">
        <f>'PROG DETTAGLIO 2015'!F100</f>
        <v>0</v>
      </c>
      <c r="G100" s="120">
        <f>'PROG DETTAGLIO 2015'!G100</f>
        <v>0</v>
      </c>
      <c r="H100" s="120">
        <f>'PROG DETTAGLIO 2015'!H100</f>
        <v>0</v>
      </c>
      <c r="I100" s="117">
        <f>'PROG DETTAGLIO 2014'!I100+'PROG DETTAGLIO 2015'!I100+'PROG DETTAGLIO 2016'!I104</f>
        <v>0</v>
      </c>
      <c r="J100" s="117">
        <f>'PROG DETTAGLIO 2014'!J100+'PROG DETTAGLIO 2015'!J100+'PROG DETTAGLIO 2016'!J104</f>
        <v>0</v>
      </c>
      <c r="K100" s="117">
        <f>'PROG DETTAGLIO 2014'!K100+'PROG DETTAGLIO 2015'!K100+'PROG DETTAGLIO 2016'!K104</f>
        <v>0</v>
      </c>
      <c r="L100" s="117">
        <f>'PROG DETTAGLIO 2014'!L100+'PROG DETTAGLIO 2015'!L100+'PROG DETTAGLIO 2016'!L104</f>
        <v>0</v>
      </c>
      <c r="M100" s="117">
        <f>'PROG DETTAGLIO 2014'!M100+'PROG DETTAGLIO 2015'!M100+'PROG DETTAGLIO 2016'!M104</f>
        <v>1448055.88</v>
      </c>
      <c r="N100" s="117">
        <f>'PROG DETTAGLIO 2014'!N100+'PROG DETTAGLIO 2015'!N100+'PROG DETTAGLIO 2016'!N104</f>
        <v>0</v>
      </c>
      <c r="O100" s="117">
        <f>'PROG DETTAGLIO 2014'!O100+'PROG DETTAGLIO 2015'!O100+'PROG DETTAGLIO 2016'!O104</f>
        <v>0</v>
      </c>
      <c r="P100" s="117">
        <f>'PROG DETTAGLIO 2014'!P100+'PROG DETTAGLIO 2015'!P100+'PROG DETTAGLIO 2016'!P104</f>
        <v>0</v>
      </c>
      <c r="Q100" s="117">
        <f>'PROG DETTAGLIO 2014'!Q100+'PROG DETTAGLIO 2015'!Q100+'PROG DETTAGLIO 2016'!Q104</f>
        <v>0</v>
      </c>
      <c r="R100" s="117">
        <f>'PROG DETTAGLIO 2014'!R100+'PROG DETTAGLIO 2015'!R100+'PROG DETTAGLIO 2016'!R104</f>
        <v>0</v>
      </c>
      <c r="S100" s="117">
        <f>'PROG DETTAGLIO 2014'!S100+'PROG DETTAGLIO 2015'!S100+'PROG DETTAGLIO 2016'!S104</f>
        <v>0</v>
      </c>
      <c r="T100" s="117">
        <f>'PROG DETTAGLIO 2014'!T100+'PROG DETTAGLIO 2015'!T100+'PROG DETTAGLIO 2016'!T104</f>
        <v>0</v>
      </c>
      <c r="U100" s="74">
        <f t="shared" si="3"/>
        <v>1448055.88</v>
      </c>
      <c r="V100" s="121"/>
    </row>
    <row r="101" spans="1:22" ht="25.5" customHeight="1" thickBot="1">
      <c r="A101" s="57">
        <f>'PROG DETTAGLIO 2015'!A101</f>
        <v>85</v>
      </c>
      <c r="B101" s="124" t="str">
        <f>'PROG DETTAGLIO 2015'!B101</f>
        <v>60-ter</v>
      </c>
      <c r="C101" s="76" t="str">
        <f>'PROG DETTAGLIO 2015'!C101</f>
        <v>Centri diurni Alzheimer (art. 60ter RR 4/2007)</v>
      </c>
      <c r="D101" s="122" t="str">
        <f>'PROG DETTAGLIO 2015'!D101</f>
        <v>Comune di Bari</v>
      </c>
      <c r="E101" s="123">
        <f>'PROG DETTAGLIO 2015'!E101</f>
        <v>0</v>
      </c>
      <c r="F101" s="125">
        <f>'PROG DETTAGLIO 2015'!F101</f>
        <v>0</v>
      </c>
      <c r="G101" s="120">
        <f>'PROG DETTAGLIO 2015'!G101</f>
        <v>0</v>
      </c>
      <c r="H101" s="120">
        <f>'PROG DETTAGLIO 2015'!H101</f>
        <v>0</v>
      </c>
      <c r="I101" s="117">
        <f>'PROG DETTAGLIO 2014'!I101+'PROG DETTAGLIO 2015'!I101+'PROG DETTAGLIO 2016'!I105</f>
        <v>0</v>
      </c>
      <c r="J101" s="117">
        <f>'PROG DETTAGLIO 2014'!J101+'PROG DETTAGLIO 2015'!J101+'PROG DETTAGLIO 2016'!J105</f>
        <v>0</v>
      </c>
      <c r="K101" s="117">
        <f>'PROG DETTAGLIO 2014'!K101+'PROG DETTAGLIO 2015'!K101+'PROG DETTAGLIO 2016'!K105</f>
        <v>0</v>
      </c>
      <c r="L101" s="117">
        <f>'PROG DETTAGLIO 2014'!L101+'PROG DETTAGLIO 2015'!L101+'PROG DETTAGLIO 2016'!L105</f>
        <v>0</v>
      </c>
      <c r="M101" s="117">
        <f>'PROG DETTAGLIO 2014'!M101+'PROG DETTAGLIO 2015'!M101+'PROG DETTAGLIO 2016'!M105</f>
        <v>120000</v>
      </c>
      <c r="N101" s="117">
        <f>'PROG DETTAGLIO 2014'!N101+'PROG DETTAGLIO 2015'!N101+'PROG DETTAGLIO 2016'!N105</f>
        <v>0</v>
      </c>
      <c r="O101" s="117">
        <f>'PROG DETTAGLIO 2014'!O101+'PROG DETTAGLIO 2015'!O101+'PROG DETTAGLIO 2016'!O105</f>
        <v>0</v>
      </c>
      <c r="P101" s="117">
        <f>'PROG DETTAGLIO 2014'!P101+'PROG DETTAGLIO 2015'!P101+'PROG DETTAGLIO 2016'!P105</f>
        <v>0</v>
      </c>
      <c r="Q101" s="117">
        <f>'PROG DETTAGLIO 2014'!Q101+'PROG DETTAGLIO 2015'!Q101+'PROG DETTAGLIO 2016'!Q105</f>
        <v>0</v>
      </c>
      <c r="R101" s="117">
        <f>'PROG DETTAGLIO 2014'!R101+'PROG DETTAGLIO 2015'!R101+'PROG DETTAGLIO 2016'!R105</f>
        <v>0</v>
      </c>
      <c r="S101" s="117">
        <f>'PROG DETTAGLIO 2014'!S101+'PROG DETTAGLIO 2015'!S101+'PROG DETTAGLIO 2016'!S105</f>
        <v>0</v>
      </c>
      <c r="T101" s="117">
        <f>'PROG DETTAGLIO 2014'!T101+'PROG DETTAGLIO 2015'!T101+'PROG DETTAGLIO 2016'!T105</f>
        <v>0</v>
      </c>
      <c r="U101" s="74">
        <f t="shared" si="3"/>
        <v>120000</v>
      </c>
      <c r="V101" s="121"/>
    </row>
    <row r="102" spans="1:22" ht="25.5" customHeight="1">
      <c r="A102" s="57">
        <f>'PROG DETTAGLIO 2015'!A102</f>
        <v>90</v>
      </c>
      <c r="B102" s="124" t="str">
        <f>'PROG DETTAGLIO 2015'!B102</f>
        <v>scegli</v>
      </c>
      <c r="C102" s="76" t="str">
        <f>'PROG DETTAGLIO 2015'!C102</f>
        <v>Misure di sostegno economico (art 5 legge 45/2013)</v>
      </c>
      <c r="D102" s="122">
        <f>'PROG DETTAGLIO 2015'!D102</f>
        <v>0</v>
      </c>
      <c r="E102" s="123">
        <f>'PROG DETTAGLIO 2015'!E102</f>
        <v>0</v>
      </c>
      <c r="F102" s="125">
        <f>'PROG DETTAGLIO 2015'!F102</f>
        <v>0</v>
      </c>
      <c r="G102" s="120">
        <f>'PROG DETTAGLIO 2015'!G102</f>
        <v>0</v>
      </c>
      <c r="H102" s="120">
        <f>'PROG DETTAGLIO 2015'!H102</f>
        <v>0</v>
      </c>
      <c r="I102" s="117">
        <f>'PROG DETTAGLIO 2014'!I102+'PROG DETTAGLIO 2015'!I102+'PROG DETTAGLIO 2016'!I106</f>
        <v>0</v>
      </c>
      <c r="J102" s="117">
        <f>'PROG DETTAGLIO 2014'!J102+'PROG DETTAGLIO 2015'!J102+'PROG DETTAGLIO 2016'!J106</f>
        <v>0</v>
      </c>
      <c r="K102" s="117">
        <f>'PROG DETTAGLIO 2014'!K102+'PROG DETTAGLIO 2015'!K102+'PROG DETTAGLIO 2016'!K106</f>
        <v>0</v>
      </c>
      <c r="L102" s="117">
        <f>'PROG DETTAGLIO 2014'!L102+'PROG DETTAGLIO 2015'!L102+'PROG DETTAGLIO 2016'!L106</f>
        <v>0</v>
      </c>
      <c r="M102" s="117">
        <f>'PROG DETTAGLIO 2014'!M102+'PROG DETTAGLIO 2015'!M102+'PROG DETTAGLIO 2016'!M106</f>
        <v>0</v>
      </c>
      <c r="N102" s="117">
        <f>'PROG DETTAGLIO 2014'!N102+'PROG DETTAGLIO 2015'!N102+'PROG DETTAGLIO 2016'!N106</f>
        <v>0</v>
      </c>
      <c r="O102" s="117">
        <f>'PROG DETTAGLIO 2014'!O102+'PROG DETTAGLIO 2015'!O102+'PROG DETTAGLIO 2016'!O106</f>
        <v>0</v>
      </c>
      <c r="P102" s="117">
        <f>'PROG DETTAGLIO 2014'!P102+'PROG DETTAGLIO 2015'!P102+'PROG DETTAGLIO 2016'!P106</f>
        <v>0</v>
      </c>
      <c r="Q102" s="117">
        <f>'PROG DETTAGLIO 2014'!Q102+'PROG DETTAGLIO 2015'!Q102+'PROG DETTAGLIO 2016'!Q106</f>
        <v>0</v>
      </c>
      <c r="R102" s="117">
        <f>'PROG DETTAGLIO 2014'!R102+'PROG DETTAGLIO 2015'!R102+'PROG DETTAGLIO 2016'!R106</f>
        <v>0</v>
      </c>
      <c r="S102" s="117">
        <f>'PROG DETTAGLIO 2014'!S102+'PROG DETTAGLIO 2015'!S102+'PROG DETTAGLIO 2016'!S106</f>
        <v>362972.64</v>
      </c>
      <c r="T102" s="117">
        <f>'PROG DETTAGLIO 2014'!T102+'PROG DETTAGLIO 2015'!T102+'PROG DETTAGLIO 2016'!T106</f>
        <v>0</v>
      </c>
      <c r="U102" s="74">
        <f t="shared" si="3"/>
        <v>362972.64</v>
      </c>
      <c r="V102" s="121"/>
    </row>
    <row r="103" spans="1:22" ht="25.5" customHeight="1">
      <c r="A103" s="68">
        <f>'PROG DETTAGLIO 2015'!A101</f>
        <v>85</v>
      </c>
      <c r="B103" s="124" t="str">
        <f>'PROG DETTAGLIO 2015'!B103</f>
        <v>scegli</v>
      </c>
      <c r="C103" s="76" t="e">
        <f>'PROG DETTAGLIO 2015'!#REF!</f>
        <v>#REF!</v>
      </c>
      <c r="D103" s="122">
        <f>'PROG DETTAGLIO 2015'!D103</f>
        <v>0</v>
      </c>
      <c r="E103" s="123">
        <f>'PROG DETTAGLIO 2015'!E103</f>
        <v>0</v>
      </c>
      <c r="F103" s="125">
        <f>'PROG DETTAGLIO 2015'!F103</f>
        <v>0</v>
      </c>
      <c r="G103" s="120">
        <f>'PROG DETTAGLIO 2015'!G103</f>
        <v>0</v>
      </c>
      <c r="H103" s="120">
        <f>'PROG DETTAGLIO 2015'!H103</f>
        <v>0</v>
      </c>
      <c r="I103" s="117">
        <f>'PROG DETTAGLIO 2014'!I103+'PROG DETTAGLIO 2015'!I103+'PROG DETTAGLIO 2016'!I107</f>
        <v>0</v>
      </c>
      <c r="J103" s="117">
        <f>'PROG DETTAGLIO 2014'!J103+'PROG DETTAGLIO 2015'!J103+'PROG DETTAGLIO 2016'!J107</f>
        <v>0</v>
      </c>
      <c r="K103" s="117">
        <f>'PROG DETTAGLIO 2014'!K103+'PROG DETTAGLIO 2015'!K103+'PROG DETTAGLIO 2016'!K107</f>
        <v>0</v>
      </c>
      <c r="L103" s="117">
        <f>'PROG DETTAGLIO 2014'!L103+'PROG DETTAGLIO 2015'!L103+'PROG DETTAGLIO 2016'!L107</f>
        <v>0</v>
      </c>
      <c r="M103" s="117">
        <f>'PROG DETTAGLIO 2014'!M103+'PROG DETTAGLIO 2015'!M103+'PROG DETTAGLIO 2016'!M107</f>
        <v>0</v>
      </c>
      <c r="N103" s="117">
        <f>'PROG DETTAGLIO 2014'!N103+'PROG DETTAGLIO 2015'!N103+'PROG DETTAGLIO 2016'!N107</f>
        <v>0</v>
      </c>
      <c r="O103" s="117">
        <f>'PROG DETTAGLIO 2014'!O103+'PROG DETTAGLIO 2015'!O103+'PROG DETTAGLIO 2016'!O107</f>
        <v>0</v>
      </c>
      <c r="P103" s="117">
        <f>'PROG DETTAGLIO 2014'!P103+'PROG DETTAGLIO 2015'!P103+'PROG DETTAGLIO 2016'!P107</f>
        <v>0</v>
      </c>
      <c r="Q103" s="117">
        <f>'PROG DETTAGLIO 2014'!Q103+'PROG DETTAGLIO 2015'!Q103+'PROG DETTAGLIO 2016'!Q107</f>
        <v>0</v>
      </c>
      <c r="R103" s="117" t="e">
        <f>'PROG DETTAGLIO 2014'!R103+'PROG DETTAGLIO 2015'!#REF!+'PROG DETTAGLIO 2016'!R107</f>
        <v>#REF!</v>
      </c>
      <c r="S103" s="117">
        <f>'PROG DETTAGLIO 2014'!S103+'PROG DETTAGLIO 2015'!S103+'PROG DETTAGLIO 2016'!S107</f>
        <v>50000</v>
      </c>
      <c r="T103" s="117">
        <f>'PROG DETTAGLIO 2014'!T103+'PROG DETTAGLIO 2015'!T103+'PROG DETTAGLIO 2016'!T107</f>
        <v>0</v>
      </c>
      <c r="U103" s="74" t="e">
        <f t="shared" si="3"/>
        <v>#REF!</v>
      </c>
      <c r="V103" s="121"/>
    </row>
    <row r="104" spans="1:22" ht="25.5" customHeight="1">
      <c r="A104" s="68">
        <f>'PROG DETTAGLIO 2015'!A102</f>
        <v>90</v>
      </c>
      <c r="B104" s="124" t="str">
        <f>'PROG DETTAGLIO 2015'!B104</f>
        <v>scegli</v>
      </c>
      <c r="C104" s="76">
        <f>'PROG DETTAGLIO 2015'!C104</f>
        <v>0</v>
      </c>
      <c r="D104" s="122">
        <f>'PROG DETTAGLIO 2015'!D104</f>
        <v>0</v>
      </c>
      <c r="E104" s="123">
        <f>'PROG DETTAGLIO 2015'!E104</f>
        <v>0</v>
      </c>
      <c r="F104" s="125">
        <f>'PROG DETTAGLIO 2015'!F104</f>
        <v>0</v>
      </c>
      <c r="G104" s="120">
        <f>'PROG DETTAGLIO 2015'!G104</f>
        <v>0</v>
      </c>
      <c r="H104" s="120">
        <f>'PROG DETTAGLIO 2015'!H104</f>
        <v>0</v>
      </c>
      <c r="I104" s="117">
        <f>'PROG DETTAGLIO 2014'!I104+'PROG DETTAGLIO 2015'!I104+'PROG DETTAGLIO 2016'!I108</f>
        <v>0</v>
      </c>
      <c r="J104" s="117">
        <f>'PROG DETTAGLIO 2014'!J104+'PROG DETTAGLIO 2015'!J104+'PROG DETTAGLIO 2016'!J108</f>
        <v>0</v>
      </c>
      <c r="K104" s="117">
        <f>'PROG DETTAGLIO 2014'!K104+'PROG DETTAGLIO 2015'!K104+'PROG DETTAGLIO 2016'!K108</f>
        <v>0</v>
      </c>
      <c r="L104" s="117">
        <f>'PROG DETTAGLIO 2014'!L104+'PROG DETTAGLIO 2015'!L104+'PROG DETTAGLIO 2016'!L108</f>
        <v>0</v>
      </c>
      <c r="M104" s="117">
        <f>'PROG DETTAGLIO 2014'!M104+'PROG DETTAGLIO 2015'!M104+'PROG DETTAGLIO 2016'!M108</f>
        <v>0</v>
      </c>
      <c r="N104" s="117">
        <f>'PROG DETTAGLIO 2014'!N104+'PROG DETTAGLIO 2015'!N104+'PROG DETTAGLIO 2016'!N108</f>
        <v>0</v>
      </c>
      <c r="O104" s="117">
        <f>'PROG DETTAGLIO 2014'!O104+'PROG DETTAGLIO 2015'!O104+'PROG DETTAGLIO 2016'!O108</f>
        <v>0</v>
      </c>
      <c r="P104" s="117">
        <f>'PROG DETTAGLIO 2014'!P104+'PROG DETTAGLIO 2015'!P104+'PROG DETTAGLIO 2016'!P108</f>
        <v>0</v>
      </c>
      <c r="Q104" s="117">
        <f>'PROG DETTAGLIO 2014'!Q104+'PROG DETTAGLIO 2015'!Q104+'PROG DETTAGLIO 2016'!Q108</f>
        <v>0</v>
      </c>
      <c r="R104" s="117">
        <f>'PROG DETTAGLIO 2014'!R104+'PROG DETTAGLIO 2015'!R104+'PROG DETTAGLIO 2016'!R108</f>
        <v>0</v>
      </c>
      <c r="S104" s="117">
        <f>'PROG DETTAGLIO 2014'!S104+'PROG DETTAGLIO 2015'!S104+'PROG DETTAGLIO 2016'!S108</f>
        <v>20000</v>
      </c>
      <c r="T104" s="117">
        <f>'PROG DETTAGLIO 2014'!T104+'PROG DETTAGLIO 2015'!T104+'PROG DETTAGLIO 2016'!T108</f>
        <v>0</v>
      </c>
      <c r="U104" s="74">
        <f t="shared" si="3"/>
        <v>20000</v>
      </c>
      <c r="V104" s="121"/>
    </row>
    <row r="105" spans="1:22" ht="25.5" customHeight="1">
      <c r="A105" s="68">
        <f>'PROG DETTAGLIO 2015'!A103</f>
        <v>91</v>
      </c>
      <c r="B105" s="124" t="str">
        <f>'PROG DETTAGLIO 2015'!B105</f>
        <v>scegli</v>
      </c>
      <c r="C105" s="76">
        <f>'PROG DETTAGLIO 2015'!C105</f>
        <v>0</v>
      </c>
      <c r="D105" s="122">
        <f>'PROG DETTAGLIO 2015'!D105</f>
        <v>0</v>
      </c>
      <c r="E105" s="123">
        <f>'PROG DETTAGLIO 2015'!E105</f>
        <v>0</v>
      </c>
      <c r="F105" s="125">
        <f>'PROG DETTAGLIO 2015'!F105</f>
        <v>0</v>
      </c>
      <c r="G105" s="120">
        <f>'PROG DETTAGLIO 2015'!G105</f>
        <v>0</v>
      </c>
      <c r="H105" s="120">
        <f>'PROG DETTAGLIO 2015'!H105</f>
        <v>0</v>
      </c>
      <c r="I105" s="117">
        <f>'PROG DETTAGLIO 2014'!I105+'PROG DETTAGLIO 2015'!I105+'PROG DETTAGLIO 2016'!I109</f>
        <v>0</v>
      </c>
      <c r="J105" s="117">
        <f>'PROG DETTAGLIO 2014'!J105+'PROG DETTAGLIO 2015'!J105+'PROG DETTAGLIO 2016'!J109</f>
        <v>0</v>
      </c>
      <c r="K105" s="117">
        <f>'PROG DETTAGLIO 2014'!K105+'PROG DETTAGLIO 2015'!K105+'PROG DETTAGLIO 2016'!K109</f>
        <v>0</v>
      </c>
      <c r="L105" s="117">
        <f>'PROG DETTAGLIO 2014'!L105+'PROG DETTAGLIO 2015'!L105+'PROG DETTAGLIO 2016'!L109</f>
        <v>0</v>
      </c>
      <c r="M105" s="117">
        <f>'PROG DETTAGLIO 2014'!M105+'PROG DETTAGLIO 2015'!M105+'PROG DETTAGLIO 2016'!M109</f>
        <v>0</v>
      </c>
      <c r="N105" s="117">
        <f>'PROG DETTAGLIO 2014'!N105+'PROG DETTAGLIO 2015'!N105+'PROG DETTAGLIO 2016'!N109</f>
        <v>0</v>
      </c>
      <c r="O105" s="117">
        <f>'PROG DETTAGLIO 2014'!O105+'PROG DETTAGLIO 2015'!O105+'PROG DETTAGLIO 2016'!O109</f>
        <v>0</v>
      </c>
      <c r="P105" s="117">
        <f>'PROG DETTAGLIO 2014'!P105+'PROG DETTAGLIO 2015'!P105+'PROG DETTAGLIO 2016'!P109</f>
        <v>0</v>
      </c>
      <c r="Q105" s="117">
        <f>'PROG DETTAGLIO 2014'!Q105+'PROG DETTAGLIO 2015'!Q105+'PROG DETTAGLIO 2016'!Q109</f>
        <v>0</v>
      </c>
      <c r="R105" s="117">
        <f>'PROG DETTAGLIO 2014'!R105+'PROG DETTAGLIO 2015'!R105+'PROG DETTAGLIO 2016'!R109</f>
        <v>0</v>
      </c>
      <c r="S105" s="117">
        <f>'PROG DETTAGLIO 2014'!S105+'PROG DETTAGLIO 2015'!S105+'PROG DETTAGLIO 2016'!S109</f>
        <v>20000</v>
      </c>
      <c r="T105" s="117">
        <f>'PROG DETTAGLIO 2014'!T105+'PROG DETTAGLIO 2015'!T105+'PROG DETTAGLIO 2016'!T109</f>
        <v>0</v>
      </c>
      <c r="U105" s="74">
        <f t="shared" si="3"/>
        <v>20000</v>
      </c>
      <c r="V105" s="121"/>
    </row>
    <row r="106" spans="1:22" ht="25.5" customHeight="1">
      <c r="A106" s="68">
        <f>'PROG DETTAGLIO 2015'!A104</f>
        <v>92</v>
      </c>
      <c r="B106" s="124" t="str">
        <f>'PROG DETTAGLIO 2015'!B106</f>
        <v>scegli</v>
      </c>
      <c r="C106" s="76">
        <f>'PROG DETTAGLIO 2015'!C106</f>
        <v>0</v>
      </c>
      <c r="D106" s="122">
        <f>'PROG DETTAGLIO 2015'!D106</f>
        <v>0</v>
      </c>
      <c r="E106" s="123">
        <f>'PROG DETTAGLIO 2015'!E106</f>
        <v>0</v>
      </c>
      <c r="F106" s="125">
        <f>'PROG DETTAGLIO 2015'!F106</f>
        <v>0</v>
      </c>
      <c r="G106" s="120">
        <f>'PROG DETTAGLIO 2015'!G106</f>
        <v>0</v>
      </c>
      <c r="H106" s="120">
        <f>'PROG DETTAGLIO 2015'!H106</f>
        <v>0</v>
      </c>
      <c r="I106" s="117">
        <f>'PROG DETTAGLIO 2014'!I106+'PROG DETTAGLIO 2015'!I106+'PROG DETTAGLIO 2016'!I110</f>
        <v>0</v>
      </c>
      <c r="J106" s="117">
        <f>'PROG DETTAGLIO 2014'!J106+'PROG DETTAGLIO 2015'!J106+'PROG DETTAGLIO 2016'!J110</f>
        <v>0</v>
      </c>
      <c r="K106" s="117">
        <f>'PROG DETTAGLIO 2014'!K106+'PROG DETTAGLIO 2015'!K106+'PROG DETTAGLIO 2016'!K110</f>
        <v>0</v>
      </c>
      <c r="L106" s="117">
        <f>'PROG DETTAGLIO 2014'!L106+'PROG DETTAGLIO 2015'!L106+'PROG DETTAGLIO 2016'!L110</f>
        <v>0</v>
      </c>
      <c r="M106" s="117">
        <f>'PROG DETTAGLIO 2014'!M106+'PROG DETTAGLIO 2015'!M106+'PROG DETTAGLIO 2016'!M110</f>
        <v>0</v>
      </c>
      <c r="N106" s="117">
        <f>'PROG DETTAGLIO 2014'!N106+'PROG DETTAGLIO 2015'!N106+'PROG DETTAGLIO 2016'!N110</f>
        <v>0</v>
      </c>
      <c r="O106" s="117">
        <f>'PROG DETTAGLIO 2014'!O106+'PROG DETTAGLIO 2015'!O106+'PROG DETTAGLIO 2016'!O110</f>
        <v>0</v>
      </c>
      <c r="P106" s="117">
        <f>'PROG DETTAGLIO 2014'!P106+'PROG DETTAGLIO 2015'!P106+'PROG DETTAGLIO 2016'!P110</f>
        <v>0</v>
      </c>
      <c r="Q106" s="117">
        <f>'PROG DETTAGLIO 2014'!Q106+'PROG DETTAGLIO 2015'!Q106+'PROG DETTAGLIO 2016'!Q110</f>
        <v>0</v>
      </c>
      <c r="R106" s="117">
        <f>'PROG DETTAGLIO 2014'!R106+'PROG DETTAGLIO 2015'!R106+'PROG DETTAGLIO 2016'!R110</f>
        <v>0</v>
      </c>
      <c r="S106" s="117">
        <f>'PROG DETTAGLIO 2014'!S106+'PROG DETTAGLIO 2015'!S106+'PROG DETTAGLIO 2016'!S110</f>
        <v>65000</v>
      </c>
      <c r="T106" s="117">
        <f>'PROG DETTAGLIO 2014'!T106+'PROG DETTAGLIO 2015'!T106+'PROG DETTAGLIO 2016'!T110</f>
        <v>0</v>
      </c>
      <c r="U106" s="74">
        <f t="shared" si="3"/>
        <v>65000</v>
      </c>
      <c r="V106" s="121"/>
    </row>
    <row r="107" spans="1:22" ht="25.5" customHeight="1">
      <c r="A107" s="68">
        <f>'PROG DETTAGLIO 2015'!A105</f>
        <v>93</v>
      </c>
      <c r="B107" s="124" t="str">
        <f>'PROG DETTAGLIO 2015'!B107</f>
        <v>scegli</v>
      </c>
      <c r="C107" s="76">
        <f>'PROG DETTAGLIO 2015'!C107</f>
        <v>0</v>
      </c>
      <c r="D107" s="122">
        <f>'PROG DETTAGLIO 2015'!D107</f>
        <v>0</v>
      </c>
      <c r="E107" s="123">
        <f>'PROG DETTAGLIO 2015'!E107</f>
        <v>0</v>
      </c>
      <c r="F107" s="125">
        <f>'PROG DETTAGLIO 2015'!F107</f>
        <v>0</v>
      </c>
      <c r="G107" s="120">
        <f>'PROG DETTAGLIO 2015'!G107</f>
        <v>0</v>
      </c>
      <c r="H107" s="120">
        <f>'PROG DETTAGLIO 2015'!H107</f>
        <v>0</v>
      </c>
      <c r="I107" s="117">
        <f>'PROG DETTAGLIO 2014'!I107+'PROG DETTAGLIO 2015'!I107+'PROG DETTAGLIO 2016'!I111</f>
        <v>0</v>
      </c>
      <c r="J107" s="117">
        <f>'PROG DETTAGLIO 2014'!J107+'PROG DETTAGLIO 2015'!J107+'PROG DETTAGLIO 2016'!J111</f>
        <v>0</v>
      </c>
      <c r="K107" s="117">
        <f>'PROG DETTAGLIO 2014'!K107+'PROG DETTAGLIO 2015'!K107+'PROG DETTAGLIO 2016'!K111</f>
        <v>0</v>
      </c>
      <c r="L107" s="117">
        <f>'PROG DETTAGLIO 2014'!L107+'PROG DETTAGLIO 2015'!L107+'PROG DETTAGLIO 2016'!L111</f>
        <v>0</v>
      </c>
      <c r="M107" s="117">
        <f>'PROG DETTAGLIO 2014'!M107+'PROG DETTAGLIO 2015'!M107+'PROG DETTAGLIO 2016'!M111</f>
        <v>0</v>
      </c>
      <c r="N107" s="117">
        <f>'PROG DETTAGLIO 2014'!N107+'PROG DETTAGLIO 2015'!N107+'PROG DETTAGLIO 2016'!N111</f>
        <v>0</v>
      </c>
      <c r="O107" s="117">
        <f>'PROG DETTAGLIO 2014'!O107+'PROG DETTAGLIO 2015'!O107+'PROG DETTAGLIO 2016'!O111</f>
        <v>0</v>
      </c>
      <c r="P107" s="117">
        <f>'PROG DETTAGLIO 2014'!P107+'PROG DETTAGLIO 2015'!P107+'PROG DETTAGLIO 2016'!P111</f>
        <v>0</v>
      </c>
      <c r="Q107" s="117">
        <f>'PROG DETTAGLIO 2014'!Q107+'PROG DETTAGLIO 2015'!Q107+'PROG DETTAGLIO 2016'!Q111</f>
        <v>0</v>
      </c>
      <c r="R107" s="117">
        <f>'PROG DETTAGLIO 2014'!R107+'PROG DETTAGLIO 2015'!R107+'PROG DETTAGLIO 2016'!R111</f>
        <v>0</v>
      </c>
      <c r="S107" s="117">
        <f>'PROG DETTAGLIO 2014'!S107+'PROG DETTAGLIO 2015'!S107+'PROG DETTAGLIO 2016'!S111</f>
        <v>0</v>
      </c>
      <c r="T107" s="117">
        <f>'PROG DETTAGLIO 2014'!T107+'PROG DETTAGLIO 2015'!T107+'PROG DETTAGLIO 2016'!T111</f>
        <v>120000</v>
      </c>
      <c r="U107" s="74">
        <f t="shared" si="3"/>
        <v>120000</v>
      </c>
      <c r="V107" s="121"/>
    </row>
    <row r="108" spans="1:22" ht="25.5" customHeight="1">
      <c r="A108" s="68">
        <f>'PROG DETTAGLIO 2015'!A106</f>
        <v>94</v>
      </c>
      <c r="B108" s="124" t="str">
        <f>'PROG DETTAGLIO 2015'!B108</f>
        <v>scegli</v>
      </c>
      <c r="C108" s="76">
        <f>'PROG DETTAGLIO 2015'!C108</f>
        <v>0</v>
      </c>
      <c r="D108" s="122">
        <f>'PROG DETTAGLIO 2015'!D108</f>
        <v>0</v>
      </c>
      <c r="E108" s="123">
        <f>'PROG DETTAGLIO 2015'!E108</f>
        <v>0</v>
      </c>
      <c r="F108" s="125">
        <f>'PROG DETTAGLIO 2015'!F108</f>
        <v>0</v>
      </c>
      <c r="G108" s="120">
        <f>'PROG DETTAGLIO 2015'!G108</f>
        <v>0</v>
      </c>
      <c r="H108" s="120">
        <f>'PROG DETTAGLIO 2015'!H108</f>
        <v>0</v>
      </c>
      <c r="I108" s="117">
        <f>'PROG DETTAGLIO 2014'!I108+'PROG DETTAGLIO 2015'!I108+'PROG DETTAGLIO 2016'!I112</f>
        <v>0</v>
      </c>
      <c r="J108" s="117">
        <f>'PROG DETTAGLIO 2014'!J108+'PROG DETTAGLIO 2015'!J108+'PROG DETTAGLIO 2016'!J112</f>
        <v>0</v>
      </c>
      <c r="K108" s="117">
        <f>'PROG DETTAGLIO 2014'!K108+'PROG DETTAGLIO 2015'!K108+'PROG DETTAGLIO 2016'!K112</f>
        <v>0</v>
      </c>
      <c r="L108" s="117">
        <f>'PROG DETTAGLIO 2014'!L108+'PROG DETTAGLIO 2015'!L108+'PROG DETTAGLIO 2016'!L112</f>
        <v>0</v>
      </c>
      <c r="M108" s="117">
        <f>'PROG DETTAGLIO 2014'!M108+'PROG DETTAGLIO 2015'!M108+'PROG DETTAGLIO 2016'!M112</f>
        <v>236954.27</v>
      </c>
      <c r="N108" s="117">
        <f>'PROG DETTAGLIO 2014'!N108+'PROG DETTAGLIO 2015'!N108+'PROG DETTAGLIO 2016'!N112</f>
        <v>0</v>
      </c>
      <c r="O108" s="117">
        <f>'PROG DETTAGLIO 2014'!O108+'PROG DETTAGLIO 2015'!O108+'PROG DETTAGLIO 2016'!O112</f>
        <v>0</v>
      </c>
      <c r="P108" s="117">
        <f>'PROG DETTAGLIO 2014'!P108+'PROG DETTAGLIO 2015'!P108+'PROG DETTAGLIO 2016'!P112</f>
        <v>0</v>
      </c>
      <c r="Q108" s="117">
        <f>'PROG DETTAGLIO 2014'!Q108+'PROG DETTAGLIO 2015'!Q108+'PROG DETTAGLIO 2016'!Q112</f>
        <v>0</v>
      </c>
      <c r="R108" s="117">
        <f>'PROG DETTAGLIO 2014'!R108+'PROG DETTAGLIO 2015'!R108+'PROG DETTAGLIO 2016'!R112</f>
        <v>0</v>
      </c>
      <c r="S108" s="117">
        <f>'PROG DETTAGLIO 2014'!S108+'PROG DETTAGLIO 2015'!S108+'PROG DETTAGLIO 2016'!S112</f>
        <v>881752</v>
      </c>
      <c r="T108" s="117">
        <f>'PROG DETTAGLIO 2014'!T108+'PROG DETTAGLIO 2015'!T108+'PROG DETTAGLIO 2016'!T112</f>
        <v>0</v>
      </c>
      <c r="U108" s="74">
        <f t="shared" si="3"/>
        <v>1118706.27</v>
      </c>
      <c r="V108" s="121"/>
    </row>
    <row r="109" spans="1:22" ht="25.5" customHeight="1">
      <c r="A109" s="68">
        <f>'PROG DETTAGLIO 2015'!A107</f>
        <v>95</v>
      </c>
      <c r="B109" s="124" t="str">
        <f>'PROG DETTAGLIO 2015'!B109</f>
        <v>scegli</v>
      </c>
      <c r="C109" s="76">
        <f>'PROG DETTAGLIO 2015'!C109</f>
        <v>0</v>
      </c>
      <c r="D109" s="122">
        <f>'PROG DETTAGLIO 2015'!D109</f>
        <v>0</v>
      </c>
      <c r="E109" s="123">
        <f>'PROG DETTAGLIO 2015'!E109</f>
        <v>0</v>
      </c>
      <c r="F109" s="125">
        <f>'PROG DETTAGLIO 2015'!F109</f>
        <v>0</v>
      </c>
      <c r="G109" s="120">
        <f>'PROG DETTAGLIO 2015'!G109</f>
        <v>0</v>
      </c>
      <c r="H109" s="120">
        <f>'PROG DETTAGLIO 2015'!H109</f>
        <v>0</v>
      </c>
      <c r="I109" s="117">
        <f>'PROG DETTAGLIO 2014'!I109+'PROG DETTAGLIO 2015'!I109+'PROG DETTAGLIO 2016'!I113</f>
        <v>0</v>
      </c>
      <c r="J109" s="117">
        <f>'PROG DETTAGLIO 2014'!J109+'PROG DETTAGLIO 2015'!J109+'PROG DETTAGLIO 2016'!J113</f>
        <v>0</v>
      </c>
      <c r="K109" s="117">
        <f>'PROG DETTAGLIO 2014'!K109+'PROG DETTAGLIO 2015'!K109+'PROG DETTAGLIO 2016'!K113</f>
        <v>0</v>
      </c>
      <c r="L109" s="117">
        <f>'PROG DETTAGLIO 2014'!L109+'PROG DETTAGLIO 2015'!L109+'PROG DETTAGLIO 2016'!L113</f>
        <v>0</v>
      </c>
      <c r="M109" s="117">
        <f>'PROG DETTAGLIO 2014'!M109+'PROG DETTAGLIO 2015'!M109+'PROG DETTAGLIO 2016'!M113</f>
        <v>78600</v>
      </c>
      <c r="N109" s="117">
        <f>'PROG DETTAGLIO 2014'!N109+'PROG DETTAGLIO 2015'!N109+'PROG DETTAGLIO 2016'!N113</f>
        <v>0</v>
      </c>
      <c r="O109" s="117">
        <f>'PROG DETTAGLIO 2014'!O109+'PROG DETTAGLIO 2015'!O109+'PROG DETTAGLIO 2016'!O113</f>
        <v>0</v>
      </c>
      <c r="P109" s="117">
        <f>'PROG DETTAGLIO 2014'!P109+'PROG DETTAGLIO 2015'!P109+'PROG DETTAGLIO 2016'!P113</f>
        <v>0</v>
      </c>
      <c r="Q109" s="117">
        <f>'PROG DETTAGLIO 2014'!Q109+'PROG DETTAGLIO 2015'!Q109+'PROG DETTAGLIO 2016'!Q113</f>
        <v>0</v>
      </c>
      <c r="R109" s="117">
        <f>'PROG DETTAGLIO 2014'!R109+'PROG DETTAGLIO 2015'!R109+'PROG DETTAGLIO 2016'!R113</f>
        <v>0</v>
      </c>
      <c r="S109" s="117">
        <f>'PROG DETTAGLIO 2014'!S109+'PROG DETTAGLIO 2015'!S109+'PROG DETTAGLIO 2016'!S113</f>
        <v>454500</v>
      </c>
      <c r="T109" s="117">
        <f>'PROG DETTAGLIO 2014'!T109+'PROG DETTAGLIO 2015'!T109+'PROG DETTAGLIO 2016'!T113</f>
        <v>0</v>
      </c>
      <c r="U109" s="74">
        <f t="shared" si="3"/>
        <v>533100</v>
      </c>
      <c r="V109" s="121"/>
    </row>
    <row r="110" spans="1:22" ht="25.5" customHeight="1">
      <c r="A110" s="68">
        <f>'PROG DETTAGLIO 2015'!A108</f>
        <v>96</v>
      </c>
      <c r="B110" s="124" t="str">
        <f>'PROG DETTAGLIO 2015'!B110</f>
        <v>scegli</v>
      </c>
      <c r="C110" s="76">
        <f>'PROG DETTAGLIO 2015'!C110</f>
        <v>0</v>
      </c>
      <c r="D110" s="122">
        <f>'PROG DETTAGLIO 2015'!D110</f>
        <v>0</v>
      </c>
      <c r="E110" s="123">
        <f>'PROG DETTAGLIO 2015'!E110</f>
        <v>0</v>
      </c>
      <c r="F110" s="125">
        <f>'PROG DETTAGLIO 2015'!F110</f>
        <v>0</v>
      </c>
      <c r="G110" s="120">
        <f>'PROG DETTAGLIO 2015'!G110</f>
        <v>0</v>
      </c>
      <c r="H110" s="120">
        <f>'PROG DETTAGLIO 2015'!H110</f>
        <v>0</v>
      </c>
      <c r="I110" s="117">
        <f>'PROG DETTAGLIO 2014'!I110+'PROG DETTAGLIO 2015'!I110+'PROG DETTAGLIO 2016'!I114</f>
        <v>0</v>
      </c>
      <c r="J110" s="117">
        <f>'PROG DETTAGLIO 2014'!J110+'PROG DETTAGLIO 2015'!J110+'PROG DETTAGLIO 2016'!J114</f>
        <v>0</v>
      </c>
      <c r="K110" s="117">
        <f>'PROG DETTAGLIO 2014'!K110+'PROG DETTAGLIO 2015'!K110+'PROG DETTAGLIO 2016'!K114</f>
        <v>0</v>
      </c>
      <c r="L110" s="117">
        <f>'PROG DETTAGLIO 2014'!L110+'PROG DETTAGLIO 2015'!L110+'PROG DETTAGLIO 2016'!L114</f>
        <v>0</v>
      </c>
      <c r="M110" s="117">
        <f>'PROG DETTAGLIO 2014'!M110+'PROG DETTAGLIO 2015'!M110+'PROG DETTAGLIO 2016'!M114</f>
        <v>20000</v>
      </c>
      <c r="N110" s="117">
        <f>'PROG DETTAGLIO 2014'!N110+'PROG DETTAGLIO 2015'!N110+'PROG DETTAGLIO 2016'!N114</f>
        <v>0</v>
      </c>
      <c r="O110" s="117">
        <f>'PROG DETTAGLIO 2014'!O110+'PROG DETTAGLIO 2015'!O110+'PROG DETTAGLIO 2016'!O114</f>
        <v>0</v>
      </c>
      <c r="P110" s="117">
        <f>'PROG DETTAGLIO 2014'!P110+'PROG DETTAGLIO 2015'!P110+'PROG DETTAGLIO 2016'!P114</f>
        <v>0</v>
      </c>
      <c r="Q110" s="117">
        <f>'PROG DETTAGLIO 2014'!Q110+'PROG DETTAGLIO 2015'!Q110+'PROG DETTAGLIO 2016'!Q114</f>
        <v>0</v>
      </c>
      <c r="R110" s="117">
        <f>'PROG DETTAGLIO 2014'!R110+'PROG DETTAGLIO 2015'!R110+'PROG DETTAGLIO 2016'!R114</f>
        <v>0</v>
      </c>
      <c r="S110" s="117">
        <f>'PROG DETTAGLIO 2014'!S110+'PROG DETTAGLIO 2015'!S110+'PROG DETTAGLIO 2016'!S114</f>
        <v>0</v>
      </c>
      <c r="T110" s="117">
        <f>'PROG DETTAGLIO 2014'!T110+'PROG DETTAGLIO 2015'!T110+'PROG DETTAGLIO 2016'!T114</f>
        <v>0</v>
      </c>
      <c r="U110" s="74">
        <f t="shared" si="3"/>
        <v>20000</v>
      </c>
      <c r="V110" s="121"/>
    </row>
    <row r="111" spans="1:22" ht="25.5" customHeight="1">
      <c r="A111" s="68">
        <f>'PROG DETTAGLIO 2015'!A109</f>
        <v>97</v>
      </c>
      <c r="B111" s="124" t="str">
        <f>'PROG DETTAGLIO 2015'!B111</f>
        <v>scegli</v>
      </c>
      <c r="C111" s="76">
        <f>'PROG DETTAGLIO 2015'!C111</f>
        <v>0</v>
      </c>
      <c r="D111" s="122">
        <f>'PROG DETTAGLIO 2015'!D111</f>
        <v>0</v>
      </c>
      <c r="E111" s="123">
        <f>'PROG DETTAGLIO 2015'!E111</f>
        <v>0</v>
      </c>
      <c r="F111" s="125">
        <f>'PROG DETTAGLIO 2015'!F111</f>
        <v>0</v>
      </c>
      <c r="G111" s="120">
        <f>'PROG DETTAGLIO 2015'!G111</f>
        <v>0</v>
      </c>
      <c r="H111" s="120">
        <f>'PROG DETTAGLIO 2015'!H111</f>
        <v>0</v>
      </c>
      <c r="I111" s="117">
        <f>'PROG DETTAGLIO 2014'!I111+'PROG DETTAGLIO 2015'!I111+'PROG DETTAGLIO 2016'!I115</f>
        <v>0</v>
      </c>
      <c r="J111" s="117">
        <f>'PROG DETTAGLIO 2014'!J111+'PROG DETTAGLIO 2015'!J111+'PROG DETTAGLIO 2016'!J115</f>
        <v>0</v>
      </c>
      <c r="K111" s="117">
        <f>'PROG DETTAGLIO 2014'!K111+'PROG DETTAGLIO 2015'!K111+'PROG DETTAGLIO 2016'!K115</f>
        <v>0</v>
      </c>
      <c r="L111" s="117">
        <f>'PROG DETTAGLIO 2014'!L111+'PROG DETTAGLIO 2015'!L111+'PROG DETTAGLIO 2016'!L115</f>
        <v>0</v>
      </c>
      <c r="M111" s="117">
        <f>'PROG DETTAGLIO 2014'!M111+'PROG DETTAGLIO 2015'!M111+'PROG DETTAGLIO 2016'!M115</f>
        <v>20000</v>
      </c>
      <c r="N111" s="117">
        <f>'PROG DETTAGLIO 2014'!N111+'PROG DETTAGLIO 2015'!N111+'PROG DETTAGLIO 2016'!N115</f>
        <v>0</v>
      </c>
      <c r="O111" s="117">
        <f>'PROG DETTAGLIO 2014'!O111+'PROG DETTAGLIO 2015'!O111+'PROG DETTAGLIO 2016'!O115</f>
        <v>0</v>
      </c>
      <c r="P111" s="117">
        <f>'PROG DETTAGLIO 2014'!P111+'PROG DETTAGLIO 2015'!P111+'PROG DETTAGLIO 2016'!P115</f>
        <v>0</v>
      </c>
      <c r="Q111" s="117">
        <f>'PROG DETTAGLIO 2014'!Q111+'PROG DETTAGLIO 2015'!Q111+'PROG DETTAGLIO 2016'!Q115</f>
        <v>0</v>
      </c>
      <c r="R111" s="117">
        <f>'PROG DETTAGLIO 2014'!R111+'PROG DETTAGLIO 2015'!R111+'PROG DETTAGLIO 2016'!R115</f>
        <v>0</v>
      </c>
      <c r="S111" s="117">
        <f>'PROG DETTAGLIO 2014'!S111+'PROG DETTAGLIO 2015'!S111+'PROG DETTAGLIO 2016'!S115</f>
        <v>0</v>
      </c>
      <c r="T111" s="117">
        <f>'PROG DETTAGLIO 2014'!T111+'PROG DETTAGLIO 2015'!T111+'PROG DETTAGLIO 2016'!T115</f>
        <v>0</v>
      </c>
      <c r="U111" s="74">
        <f t="shared" si="3"/>
        <v>20000</v>
      </c>
      <c r="V111" s="121"/>
    </row>
    <row r="112" spans="1:22" ht="25.5" customHeight="1">
      <c r="A112" s="68">
        <f>'PROG DETTAGLIO 2015'!A110</f>
        <v>98</v>
      </c>
      <c r="B112" s="124" t="str">
        <f>'PROG DETTAGLIO 2015'!B112</f>
        <v>scegli</v>
      </c>
      <c r="C112" s="76">
        <f>'PROG DETTAGLIO 2015'!C112</f>
        <v>0</v>
      </c>
      <c r="D112" s="122">
        <f>'PROG DETTAGLIO 2015'!D112</f>
        <v>0</v>
      </c>
      <c r="E112" s="123">
        <f>'PROG DETTAGLIO 2015'!E112</f>
        <v>0</v>
      </c>
      <c r="F112" s="125">
        <f>'PROG DETTAGLIO 2015'!F112</f>
        <v>0</v>
      </c>
      <c r="G112" s="120">
        <f>'PROG DETTAGLIO 2015'!G112</f>
        <v>0</v>
      </c>
      <c r="H112" s="120">
        <f>'PROG DETTAGLIO 2015'!H112</f>
        <v>0</v>
      </c>
      <c r="I112" s="117">
        <f>'PROG DETTAGLIO 2014'!I112+'PROG DETTAGLIO 2015'!I112+'PROG DETTAGLIO 2016'!I116</f>
        <v>0</v>
      </c>
      <c r="J112" s="117">
        <f>'PROG DETTAGLIO 2014'!J112+'PROG DETTAGLIO 2015'!J112+'PROG DETTAGLIO 2016'!J116</f>
        <v>0</v>
      </c>
      <c r="K112" s="117">
        <f>'PROG DETTAGLIO 2014'!K112+'PROG DETTAGLIO 2015'!K112+'PROG DETTAGLIO 2016'!K116</f>
        <v>0</v>
      </c>
      <c r="L112" s="117">
        <f>'PROG DETTAGLIO 2014'!L112+'PROG DETTAGLIO 2015'!L112+'PROG DETTAGLIO 2016'!L116</f>
        <v>0</v>
      </c>
      <c r="M112" s="117">
        <f>'PROG DETTAGLIO 2014'!M112+'PROG DETTAGLIO 2015'!M112+'PROG DETTAGLIO 2016'!M116</f>
        <v>0</v>
      </c>
      <c r="N112" s="117">
        <f>'PROG DETTAGLIO 2014'!N112+'PROG DETTAGLIO 2015'!N112+'PROG DETTAGLIO 2016'!N116</f>
        <v>0</v>
      </c>
      <c r="O112" s="117">
        <f>'PROG DETTAGLIO 2014'!O112+'PROG DETTAGLIO 2015'!O112+'PROG DETTAGLIO 2016'!O116</f>
        <v>0</v>
      </c>
      <c r="P112" s="117">
        <f>'PROG DETTAGLIO 2014'!P112+'PROG DETTAGLIO 2015'!P112+'PROG DETTAGLIO 2016'!P116</f>
        <v>0</v>
      </c>
      <c r="Q112" s="117">
        <f>'PROG DETTAGLIO 2014'!Q112+'PROG DETTAGLIO 2015'!Q112+'PROG DETTAGLIO 2016'!Q116</f>
        <v>0</v>
      </c>
      <c r="R112" s="117">
        <f>'PROG DETTAGLIO 2014'!R112+'PROG DETTAGLIO 2015'!R112+'PROG DETTAGLIO 2016'!R116</f>
        <v>0</v>
      </c>
      <c r="S112" s="117">
        <f>'PROG DETTAGLIO 2014'!S112+'PROG DETTAGLIO 2015'!S112+'PROG DETTAGLIO 2016'!S116</f>
        <v>500000</v>
      </c>
      <c r="T112" s="117">
        <f>'PROG DETTAGLIO 2014'!T112+'PROG DETTAGLIO 2015'!T112+'PROG DETTAGLIO 2016'!T116</f>
        <v>0</v>
      </c>
      <c r="U112" s="74">
        <f t="shared" si="3"/>
        <v>500000</v>
      </c>
      <c r="V112" s="121"/>
    </row>
    <row r="113" spans="1:22" ht="25.5" customHeight="1">
      <c r="A113" s="68">
        <f>'PROG DETTAGLIO 2015'!A111</f>
        <v>99</v>
      </c>
      <c r="B113" s="124" t="str">
        <f>'PROG DETTAGLIO 2015'!B113</f>
        <v>scegli</v>
      </c>
      <c r="C113" s="76">
        <f>'PROG DETTAGLIO 2015'!C113</f>
        <v>0</v>
      </c>
      <c r="D113" s="122">
        <f>'PROG DETTAGLIO 2015'!D113</f>
        <v>0</v>
      </c>
      <c r="E113" s="123">
        <f>'PROG DETTAGLIO 2015'!E113</f>
        <v>0</v>
      </c>
      <c r="F113" s="125">
        <f>'PROG DETTAGLIO 2015'!F113</f>
        <v>0</v>
      </c>
      <c r="G113" s="120">
        <f>'PROG DETTAGLIO 2015'!G113</f>
        <v>0</v>
      </c>
      <c r="H113" s="120">
        <f>'PROG DETTAGLIO 2015'!H113</f>
        <v>0</v>
      </c>
      <c r="I113" s="117">
        <f>'PROG DETTAGLIO 2014'!I113+'PROG DETTAGLIO 2015'!I113+'PROG DETTAGLIO 2016'!I117</f>
        <v>0</v>
      </c>
      <c r="J113" s="117">
        <f>'PROG DETTAGLIO 2014'!J113+'PROG DETTAGLIO 2015'!J113+'PROG DETTAGLIO 2016'!J117</f>
        <v>0</v>
      </c>
      <c r="K113" s="117">
        <f>'PROG DETTAGLIO 2014'!K113+'PROG DETTAGLIO 2015'!K113+'PROG DETTAGLIO 2016'!K117</f>
        <v>0</v>
      </c>
      <c r="L113" s="117">
        <f>'PROG DETTAGLIO 2014'!L113+'PROG DETTAGLIO 2015'!L113+'PROG DETTAGLIO 2016'!L117</f>
        <v>0</v>
      </c>
      <c r="M113" s="117">
        <f>'PROG DETTAGLIO 2014'!M113+'PROG DETTAGLIO 2015'!M113+'PROG DETTAGLIO 2016'!M117</f>
        <v>0</v>
      </c>
      <c r="N113" s="117">
        <f>'PROG DETTAGLIO 2014'!N113+'PROG DETTAGLIO 2015'!N113+'PROG DETTAGLIO 2016'!N117</f>
        <v>0</v>
      </c>
      <c r="O113" s="117">
        <f>'PROG DETTAGLIO 2014'!O113+'PROG DETTAGLIO 2015'!O113+'PROG DETTAGLIO 2016'!O117</f>
        <v>0</v>
      </c>
      <c r="P113" s="117">
        <f>'PROG DETTAGLIO 2014'!P113+'PROG DETTAGLIO 2015'!P113+'PROG DETTAGLIO 2016'!P117</f>
        <v>0</v>
      </c>
      <c r="Q113" s="117">
        <f>'PROG DETTAGLIO 2014'!Q113+'PROG DETTAGLIO 2015'!Q113+'PROG DETTAGLIO 2016'!Q117</f>
        <v>0</v>
      </c>
      <c r="R113" s="117">
        <f>'PROG DETTAGLIO 2014'!R113+'PROG DETTAGLIO 2015'!R113+'PROG DETTAGLIO 2016'!R117</f>
        <v>0</v>
      </c>
      <c r="S113" s="117">
        <f>'PROG DETTAGLIO 2014'!S113+'PROG DETTAGLIO 2015'!S113+'PROG DETTAGLIO 2016'!S117</f>
        <v>500000</v>
      </c>
      <c r="T113" s="117">
        <f>'PROG DETTAGLIO 2014'!T113+'PROG DETTAGLIO 2015'!T113+'PROG DETTAGLIO 2016'!T117</f>
        <v>0</v>
      </c>
      <c r="U113" s="74">
        <f t="shared" si="3"/>
        <v>500000</v>
      </c>
      <c r="V113" s="121"/>
    </row>
    <row r="114" spans="1:22" ht="25.5" customHeight="1">
      <c r="A114" s="68">
        <f>'PROG DETTAGLIO 2015'!A112</f>
        <v>100</v>
      </c>
      <c r="B114" s="124" t="str">
        <f>'PROG DETTAGLIO 2015'!B114</f>
        <v>scegli</v>
      </c>
      <c r="C114" s="76">
        <f>'PROG DETTAGLIO 2015'!C114</f>
        <v>0</v>
      </c>
      <c r="D114" s="122">
        <f>'PROG DETTAGLIO 2015'!D114</f>
        <v>0</v>
      </c>
      <c r="E114" s="123">
        <f>'PROG DETTAGLIO 2015'!E114</f>
        <v>0</v>
      </c>
      <c r="F114" s="125">
        <f>'PROG DETTAGLIO 2015'!F114</f>
        <v>0</v>
      </c>
      <c r="G114" s="120">
        <f>'PROG DETTAGLIO 2015'!G114</f>
        <v>0</v>
      </c>
      <c r="H114" s="120">
        <f>'PROG DETTAGLIO 2015'!H114</f>
        <v>0</v>
      </c>
      <c r="I114" s="117">
        <f>'PROG DETTAGLIO 2014'!I114+'PROG DETTAGLIO 2015'!I114+'PROG DETTAGLIO 2016'!I118</f>
        <v>0</v>
      </c>
      <c r="J114" s="117">
        <f>'PROG DETTAGLIO 2014'!J114+'PROG DETTAGLIO 2015'!J114+'PROG DETTAGLIO 2016'!J118</f>
        <v>0</v>
      </c>
      <c r="K114" s="117">
        <f>'PROG DETTAGLIO 2014'!K114+'PROG DETTAGLIO 2015'!K114+'PROG DETTAGLIO 2016'!K118</f>
        <v>0</v>
      </c>
      <c r="L114" s="117">
        <f>'PROG DETTAGLIO 2014'!L114+'PROG DETTAGLIO 2015'!L114+'PROG DETTAGLIO 2016'!L118</f>
        <v>0</v>
      </c>
      <c r="M114" s="117">
        <f>'PROG DETTAGLIO 2014'!M114+'PROG DETTAGLIO 2015'!M114+'PROG DETTAGLIO 2016'!M118</f>
        <v>0</v>
      </c>
      <c r="N114" s="117">
        <f>'PROG DETTAGLIO 2014'!N114+'PROG DETTAGLIO 2015'!N114+'PROG DETTAGLIO 2016'!N118</f>
        <v>0</v>
      </c>
      <c r="O114" s="117">
        <f>'PROG DETTAGLIO 2014'!O114+'PROG DETTAGLIO 2015'!O114+'PROG DETTAGLIO 2016'!O118</f>
        <v>0</v>
      </c>
      <c r="P114" s="117">
        <f>'PROG DETTAGLIO 2014'!P114+'PROG DETTAGLIO 2015'!P114+'PROG DETTAGLIO 2016'!P118</f>
        <v>0</v>
      </c>
      <c r="Q114" s="117">
        <f>'PROG DETTAGLIO 2014'!Q114+'PROG DETTAGLIO 2015'!Q114+'PROG DETTAGLIO 2016'!Q118</f>
        <v>0</v>
      </c>
      <c r="R114" s="117">
        <f>'PROG DETTAGLIO 2014'!R114+'PROG DETTAGLIO 2015'!R114+'PROG DETTAGLIO 2016'!R118</f>
        <v>0</v>
      </c>
      <c r="S114" s="117">
        <f>'PROG DETTAGLIO 2014'!S114+'PROG DETTAGLIO 2015'!S114+'PROG DETTAGLIO 2016'!S118</f>
        <v>800000</v>
      </c>
      <c r="T114" s="117">
        <f>'PROG DETTAGLIO 2014'!T114+'PROG DETTAGLIO 2015'!T114+'PROG DETTAGLIO 2016'!T118</f>
        <v>0</v>
      </c>
      <c r="U114" s="74">
        <f t="shared" si="3"/>
        <v>800000</v>
      </c>
      <c r="V114" s="121"/>
    </row>
    <row r="115" spans="1:22" ht="25.5" customHeight="1">
      <c r="A115" s="68">
        <f>'PROG DETTAGLIO 2015'!A113</f>
        <v>101</v>
      </c>
      <c r="B115" s="124" t="str">
        <f>'PROG DETTAGLIO 2015'!B115</f>
        <v>scegli</v>
      </c>
      <c r="C115" s="76">
        <f>'PROG DETTAGLIO 2015'!C115</f>
        <v>0</v>
      </c>
      <c r="D115" s="122">
        <f>'PROG DETTAGLIO 2015'!D115</f>
        <v>0</v>
      </c>
      <c r="E115" s="123">
        <f>'PROG DETTAGLIO 2015'!E115</f>
        <v>0</v>
      </c>
      <c r="F115" s="125">
        <f>'PROG DETTAGLIO 2015'!F115</f>
        <v>0</v>
      </c>
      <c r="G115" s="120">
        <f>'PROG DETTAGLIO 2015'!G115</f>
        <v>0</v>
      </c>
      <c r="H115" s="120">
        <f>'PROG DETTAGLIO 2015'!H115</f>
        <v>0</v>
      </c>
      <c r="I115" s="117">
        <f>'PROG DETTAGLIO 2014'!I115+'PROG DETTAGLIO 2015'!I115+'PROG DETTAGLIO 2016'!I119</f>
        <v>0</v>
      </c>
      <c r="J115" s="117">
        <f>'PROG DETTAGLIO 2014'!J115+'PROG DETTAGLIO 2015'!J115+'PROG DETTAGLIO 2016'!J119</f>
        <v>0</v>
      </c>
      <c r="K115" s="117">
        <f>'PROG DETTAGLIO 2014'!K115+'PROG DETTAGLIO 2015'!K115+'PROG DETTAGLIO 2016'!K119</f>
        <v>0</v>
      </c>
      <c r="L115" s="117">
        <f>'PROG DETTAGLIO 2014'!L115+'PROG DETTAGLIO 2015'!L115+'PROG DETTAGLIO 2016'!L119</f>
        <v>0</v>
      </c>
      <c r="M115" s="117">
        <f>'PROG DETTAGLIO 2014'!M115+'PROG DETTAGLIO 2015'!M115+'PROG DETTAGLIO 2016'!M119</f>
        <v>0</v>
      </c>
      <c r="N115" s="117">
        <f>'PROG DETTAGLIO 2014'!N115+'PROG DETTAGLIO 2015'!N115+'PROG DETTAGLIO 2016'!N119</f>
        <v>0</v>
      </c>
      <c r="O115" s="117">
        <f>'PROG DETTAGLIO 2014'!O115+'PROG DETTAGLIO 2015'!O115+'PROG DETTAGLIO 2016'!O119</f>
        <v>0</v>
      </c>
      <c r="P115" s="117">
        <f>'PROG DETTAGLIO 2014'!P115+'PROG DETTAGLIO 2015'!P115+'PROG DETTAGLIO 2016'!P119</f>
        <v>0</v>
      </c>
      <c r="Q115" s="117">
        <f>'PROG DETTAGLIO 2014'!Q115+'PROG DETTAGLIO 2015'!Q115+'PROG DETTAGLIO 2016'!Q119</f>
        <v>0</v>
      </c>
      <c r="R115" s="117">
        <f>'PROG DETTAGLIO 2014'!R115+'PROG DETTAGLIO 2015'!R115+'PROG DETTAGLIO 2016'!R119</f>
        <v>0</v>
      </c>
      <c r="S115" s="117">
        <f>'PROG DETTAGLIO 2014'!S115+'PROG DETTAGLIO 2015'!S115+'PROG DETTAGLIO 2016'!S119</f>
        <v>15000</v>
      </c>
      <c r="T115" s="117">
        <f>'PROG DETTAGLIO 2014'!T115+'PROG DETTAGLIO 2015'!T115+'PROG DETTAGLIO 2016'!T119</f>
        <v>0</v>
      </c>
      <c r="U115" s="74">
        <f t="shared" si="3"/>
        <v>15000</v>
      </c>
      <c r="V115" s="121"/>
    </row>
    <row r="116" spans="1:22" ht="25.5" customHeight="1">
      <c r="A116" s="68">
        <f>'PROG DETTAGLIO 2015'!A114</f>
        <v>102</v>
      </c>
      <c r="B116" s="124" t="str">
        <f>'PROG DETTAGLIO 2015'!B116</f>
        <v>scegli</v>
      </c>
      <c r="C116" s="76">
        <f>'PROG DETTAGLIO 2015'!C116</f>
        <v>0</v>
      </c>
      <c r="D116" s="122">
        <f>'PROG DETTAGLIO 2015'!D116</f>
        <v>0</v>
      </c>
      <c r="E116" s="123">
        <f>'PROG DETTAGLIO 2015'!E116</f>
        <v>0</v>
      </c>
      <c r="F116" s="125">
        <f>'PROG DETTAGLIO 2015'!F116</f>
        <v>0</v>
      </c>
      <c r="G116" s="120">
        <f>'PROG DETTAGLIO 2015'!G116</f>
        <v>0</v>
      </c>
      <c r="H116" s="120">
        <f>'PROG DETTAGLIO 2015'!H116</f>
        <v>0</v>
      </c>
      <c r="I116" s="117">
        <f>'PROG DETTAGLIO 2014'!I116+'PROG DETTAGLIO 2015'!I116+'PROG DETTAGLIO 2016'!I120</f>
        <v>0</v>
      </c>
      <c r="J116" s="117">
        <f>'PROG DETTAGLIO 2014'!J116+'PROG DETTAGLIO 2015'!J116+'PROG DETTAGLIO 2016'!J120</f>
        <v>0</v>
      </c>
      <c r="K116" s="117">
        <f>'PROG DETTAGLIO 2014'!K116+'PROG DETTAGLIO 2015'!K116+'PROG DETTAGLIO 2016'!K120</f>
        <v>0</v>
      </c>
      <c r="L116" s="117">
        <f>'PROG DETTAGLIO 2014'!L116+'PROG DETTAGLIO 2015'!L116+'PROG DETTAGLIO 2016'!L120</f>
        <v>0</v>
      </c>
      <c r="M116" s="117">
        <f>'PROG DETTAGLIO 2014'!M116+'PROG DETTAGLIO 2015'!M116+'PROG DETTAGLIO 2016'!M120</f>
        <v>195000</v>
      </c>
      <c r="N116" s="117">
        <f>'PROG DETTAGLIO 2014'!N116+'PROG DETTAGLIO 2015'!N116+'PROG DETTAGLIO 2016'!N120</f>
        <v>0</v>
      </c>
      <c r="O116" s="117">
        <f>'PROG DETTAGLIO 2014'!O116+'PROG DETTAGLIO 2015'!O116+'PROG DETTAGLIO 2016'!O120</f>
        <v>0</v>
      </c>
      <c r="P116" s="117">
        <f>'PROG DETTAGLIO 2014'!P116+'PROG DETTAGLIO 2015'!P116+'PROG DETTAGLIO 2016'!P120</f>
        <v>0</v>
      </c>
      <c r="Q116" s="117">
        <f>'PROG DETTAGLIO 2014'!Q116+'PROG DETTAGLIO 2015'!Q116+'PROG DETTAGLIO 2016'!Q120</f>
        <v>0</v>
      </c>
      <c r="R116" s="117">
        <f>'PROG DETTAGLIO 2014'!R116+'PROG DETTAGLIO 2015'!R116+'PROG DETTAGLIO 2016'!R120</f>
        <v>0</v>
      </c>
      <c r="S116" s="117">
        <f>'PROG DETTAGLIO 2014'!S116+'PROG DETTAGLIO 2015'!S116+'PROG DETTAGLIO 2016'!S120</f>
        <v>0</v>
      </c>
      <c r="T116" s="117">
        <f>'PROG DETTAGLIO 2014'!T116+'PROG DETTAGLIO 2015'!T116+'PROG DETTAGLIO 2016'!T120</f>
        <v>0</v>
      </c>
      <c r="U116" s="74">
        <f t="shared" si="3"/>
        <v>195000</v>
      </c>
      <c r="V116" s="121"/>
    </row>
    <row r="117" spans="1:22" ht="25.5" customHeight="1">
      <c r="A117" s="68">
        <f>'PROG DETTAGLIO 2015'!A115</f>
        <v>103</v>
      </c>
      <c r="B117" s="124" t="str">
        <f>'PROG DETTAGLIO 2015'!B117</f>
        <v>scegli</v>
      </c>
      <c r="C117" s="76">
        <f>'PROG DETTAGLIO 2015'!C117</f>
        <v>0</v>
      </c>
      <c r="D117" s="122">
        <f>'PROG DETTAGLIO 2015'!D117</f>
        <v>0</v>
      </c>
      <c r="E117" s="123">
        <f>'PROG DETTAGLIO 2015'!E117</f>
        <v>0</v>
      </c>
      <c r="F117" s="125">
        <f>'PROG DETTAGLIO 2015'!F117</f>
        <v>0</v>
      </c>
      <c r="G117" s="120">
        <f>'PROG DETTAGLIO 2015'!G117</f>
        <v>0</v>
      </c>
      <c r="H117" s="120">
        <f>'PROG DETTAGLIO 2015'!H117</f>
        <v>0</v>
      </c>
      <c r="I117" s="117">
        <f>'PROG DETTAGLIO 2014'!I117+'PROG DETTAGLIO 2015'!I117+'PROG DETTAGLIO 2016'!I121</f>
        <v>0</v>
      </c>
      <c r="J117" s="117">
        <f>'PROG DETTAGLIO 2014'!J117+'PROG DETTAGLIO 2015'!J117+'PROG DETTAGLIO 2016'!J121</f>
        <v>0</v>
      </c>
      <c r="K117" s="117">
        <f>'PROG DETTAGLIO 2014'!K117+'PROG DETTAGLIO 2015'!K117+'PROG DETTAGLIO 2016'!K121</f>
        <v>0</v>
      </c>
      <c r="L117" s="117">
        <f>'PROG DETTAGLIO 2014'!L117+'PROG DETTAGLIO 2015'!L117+'PROG DETTAGLIO 2016'!L121</f>
        <v>0</v>
      </c>
      <c r="M117" s="117">
        <f>'PROG DETTAGLIO 2014'!M117+'PROG DETTAGLIO 2015'!M117+'PROG DETTAGLIO 2016'!M121</f>
        <v>222000</v>
      </c>
      <c r="N117" s="117">
        <f>'PROG DETTAGLIO 2014'!N117+'PROG DETTAGLIO 2015'!N117+'PROG DETTAGLIO 2016'!N121</f>
        <v>0</v>
      </c>
      <c r="O117" s="117">
        <f>'PROG DETTAGLIO 2014'!O117+'PROG DETTAGLIO 2015'!O117+'PROG DETTAGLIO 2016'!O121</f>
        <v>0</v>
      </c>
      <c r="P117" s="117">
        <f>'PROG DETTAGLIO 2014'!P117+'PROG DETTAGLIO 2015'!P117+'PROG DETTAGLIO 2016'!P121</f>
        <v>0</v>
      </c>
      <c r="Q117" s="117">
        <f>'PROG DETTAGLIO 2014'!Q117+'PROG DETTAGLIO 2015'!Q117+'PROG DETTAGLIO 2016'!Q121</f>
        <v>0</v>
      </c>
      <c r="R117" s="117">
        <f>'PROG DETTAGLIO 2014'!R117+'PROG DETTAGLIO 2015'!R117+'PROG DETTAGLIO 2016'!R121</f>
        <v>0</v>
      </c>
      <c r="S117" s="117">
        <f>'PROG DETTAGLIO 2014'!S117+'PROG DETTAGLIO 2015'!S117+'PROG DETTAGLIO 2016'!S121</f>
        <v>0</v>
      </c>
      <c r="T117" s="117">
        <f>'PROG DETTAGLIO 2014'!T117+'PROG DETTAGLIO 2015'!T117+'PROG DETTAGLIO 2016'!T121</f>
        <v>0</v>
      </c>
      <c r="U117" s="74">
        <f t="shared" si="3"/>
        <v>222000</v>
      </c>
      <c r="V117" s="121"/>
    </row>
    <row r="118" spans="1:22" ht="25.5" customHeight="1">
      <c r="A118" s="68">
        <f>'PROG DETTAGLIO 2015'!A116</f>
        <v>104</v>
      </c>
      <c r="B118" s="124" t="str">
        <f>'PROG DETTAGLIO 2015'!B118</f>
        <v>scegli</v>
      </c>
      <c r="C118" s="76">
        <f>'PROG DETTAGLIO 2015'!C118</f>
        <v>0</v>
      </c>
      <c r="D118" s="122">
        <f>'PROG DETTAGLIO 2015'!D118</f>
        <v>0</v>
      </c>
      <c r="E118" s="123">
        <f>'PROG DETTAGLIO 2015'!E118</f>
        <v>0</v>
      </c>
      <c r="F118" s="125">
        <f>'PROG DETTAGLIO 2015'!F118</f>
        <v>0</v>
      </c>
      <c r="G118" s="120">
        <f>'PROG DETTAGLIO 2015'!G118</f>
        <v>0</v>
      </c>
      <c r="H118" s="120">
        <f>'PROG DETTAGLIO 2015'!H118</f>
        <v>0</v>
      </c>
      <c r="I118" s="117">
        <f>'PROG DETTAGLIO 2014'!I118+'PROG DETTAGLIO 2015'!I118+'PROG DETTAGLIO 2016'!I122</f>
        <v>0</v>
      </c>
      <c r="J118" s="117">
        <f>'PROG DETTAGLIO 2014'!J118+'PROG DETTAGLIO 2015'!J118+'PROG DETTAGLIO 2016'!J122</f>
        <v>0</v>
      </c>
      <c r="K118" s="117">
        <f>'PROG DETTAGLIO 2014'!K118+'PROG DETTAGLIO 2015'!K118+'PROG DETTAGLIO 2016'!K122</f>
        <v>0</v>
      </c>
      <c r="L118" s="117">
        <f>'PROG DETTAGLIO 2014'!L118+'PROG DETTAGLIO 2015'!L118+'PROG DETTAGLIO 2016'!L122</f>
        <v>0</v>
      </c>
      <c r="M118" s="117">
        <f>'PROG DETTAGLIO 2014'!M118+'PROG DETTAGLIO 2015'!M118+'PROG DETTAGLIO 2016'!M122</f>
        <v>5000</v>
      </c>
      <c r="N118" s="117">
        <f>'PROG DETTAGLIO 2014'!N118+'PROG DETTAGLIO 2015'!N118+'PROG DETTAGLIO 2016'!N122</f>
        <v>0</v>
      </c>
      <c r="O118" s="117">
        <f>'PROG DETTAGLIO 2014'!O118+'PROG DETTAGLIO 2015'!O118+'PROG DETTAGLIO 2016'!O122</f>
        <v>0</v>
      </c>
      <c r="P118" s="117">
        <f>'PROG DETTAGLIO 2014'!P118+'PROG DETTAGLIO 2015'!P118+'PROG DETTAGLIO 2016'!P122</f>
        <v>0</v>
      </c>
      <c r="Q118" s="117">
        <f>'PROG DETTAGLIO 2014'!Q118+'PROG DETTAGLIO 2015'!Q118+'PROG DETTAGLIO 2016'!Q122</f>
        <v>0</v>
      </c>
      <c r="R118" s="117">
        <f>'PROG DETTAGLIO 2014'!R118+'PROG DETTAGLIO 2015'!R118+'PROG DETTAGLIO 2016'!R122</f>
        <v>0</v>
      </c>
      <c r="S118" s="117">
        <f>'PROG DETTAGLIO 2014'!S118+'PROG DETTAGLIO 2015'!S118+'PROG DETTAGLIO 2016'!S122</f>
        <v>0</v>
      </c>
      <c r="T118" s="117">
        <f>'PROG DETTAGLIO 2014'!T118+'PROG DETTAGLIO 2015'!T118+'PROG DETTAGLIO 2016'!T122</f>
        <v>0</v>
      </c>
      <c r="U118" s="74">
        <f t="shared" si="3"/>
        <v>5000</v>
      </c>
      <c r="V118" s="121"/>
    </row>
    <row r="119" spans="1:22" ht="25.5" customHeight="1">
      <c r="A119" s="68">
        <f>'PROG DETTAGLIO 2015'!A117</f>
        <v>105</v>
      </c>
      <c r="B119" s="124" t="str">
        <f>'PROG DETTAGLIO 2015'!B119</f>
        <v>scegli</v>
      </c>
      <c r="C119" s="76">
        <f>'PROG DETTAGLIO 2015'!C119</f>
        <v>0</v>
      </c>
      <c r="D119" s="122">
        <f>'PROG DETTAGLIO 2015'!D119</f>
        <v>0</v>
      </c>
      <c r="E119" s="123">
        <f>'PROG DETTAGLIO 2015'!E119</f>
        <v>0</v>
      </c>
      <c r="F119" s="125">
        <f>'PROG DETTAGLIO 2015'!F119</f>
        <v>0</v>
      </c>
      <c r="G119" s="120">
        <f>'PROG DETTAGLIO 2015'!G119</f>
        <v>0</v>
      </c>
      <c r="H119" s="120">
        <f>'PROG DETTAGLIO 2015'!H119</f>
        <v>0</v>
      </c>
      <c r="I119" s="117">
        <f>'PROG DETTAGLIO 2014'!I119+'PROG DETTAGLIO 2015'!I119+'PROG DETTAGLIO 2016'!I123</f>
        <v>0</v>
      </c>
      <c r="J119" s="117">
        <f>'PROG DETTAGLIO 2014'!J119+'PROG DETTAGLIO 2015'!J119+'PROG DETTAGLIO 2016'!J123</f>
        <v>0</v>
      </c>
      <c r="K119" s="117">
        <f>'PROG DETTAGLIO 2014'!K119+'PROG DETTAGLIO 2015'!K119+'PROG DETTAGLIO 2016'!K123</f>
        <v>0</v>
      </c>
      <c r="L119" s="117">
        <f>'PROG DETTAGLIO 2014'!L119+'PROG DETTAGLIO 2015'!L119+'PROG DETTAGLIO 2016'!L123</f>
        <v>0</v>
      </c>
      <c r="M119" s="117">
        <f>'PROG DETTAGLIO 2014'!M119+'PROG DETTAGLIO 2015'!M119+'PROG DETTAGLIO 2016'!M123</f>
        <v>25000</v>
      </c>
      <c r="N119" s="117">
        <f>'PROG DETTAGLIO 2014'!N119+'PROG DETTAGLIO 2015'!N119+'PROG DETTAGLIO 2016'!N123</f>
        <v>0</v>
      </c>
      <c r="O119" s="117">
        <f>'PROG DETTAGLIO 2014'!O119+'PROG DETTAGLIO 2015'!O119+'PROG DETTAGLIO 2016'!O123</f>
        <v>0</v>
      </c>
      <c r="P119" s="117">
        <f>'PROG DETTAGLIO 2014'!P119+'PROG DETTAGLIO 2015'!P119+'PROG DETTAGLIO 2016'!P123</f>
        <v>0</v>
      </c>
      <c r="Q119" s="117">
        <f>'PROG DETTAGLIO 2014'!Q119+'PROG DETTAGLIO 2015'!Q119+'PROG DETTAGLIO 2016'!Q123</f>
        <v>0</v>
      </c>
      <c r="R119" s="117">
        <f>'PROG DETTAGLIO 2014'!R119+'PROG DETTAGLIO 2015'!R119+'PROG DETTAGLIO 2016'!R123</f>
        <v>0</v>
      </c>
      <c r="S119" s="117">
        <f>'PROG DETTAGLIO 2014'!S119+'PROG DETTAGLIO 2015'!S119+'PROG DETTAGLIO 2016'!S123</f>
        <v>0</v>
      </c>
      <c r="T119" s="117">
        <f>'PROG DETTAGLIO 2014'!T119+'PROG DETTAGLIO 2015'!T119+'PROG DETTAGLIO 2016'!T123</f>
        <v>0</v>
      </c>
      <c r="U119" s="74">
        <f t="shared" si="3"/>
        <v>25000</v>
      </c>
      <c r="V119" s="121"/>
    </row>
    <row r="120" spans="1:22" ht="25.5" customHeight="1">
      <c r="A120" s="68">
        <f>'PROG DETTAGLIO 2015'!A118</f>
        <v>106</v>
      </c>
      <c r="B120" s="124" t="str">
        <f>'PROG DETTAGLIO 2015'!B120</f>
        <v>scegli</v>
      </c>
      <c r="C120" s="76">
        <f>'PROG DETTAGLIO 2015'!C120</f>
        <v>0</v>
      </c>
      <c r="D120" s="122">
        <f>'PROG DETTAGLIO 2015'!D120</f>
        <v>0</v>
      </c>
      <c r="E120" s="123">
        <f>'PROG DETTAGLIO 2015'!E120</f>
        <v>0</v>
      </c>
      <c r="F120" s="125">
        <f>'PROG DETTAGLIO 2015'!F120</f>
        <v>0</v>
      </c>
      <c r="G120" s="120">
        <f>'PROG DETTAGLIO 2015'!G120</f>
        <v>0</v>
      </c>
      <c r="H120" s="120">
        <f>'PROG DETTAGLIO 2015'!H120</f>
        <v>0</v>
      </c>
      <c r="I120" s="117">
        <f>'PROG DETTAGLIO 2014'!I120+'PROG DETTAGLIO 2015'!I120+'PROG DETTAGLIO 2016'!I124</f>
        <v>0</v>
      </c>
      <c r="J120" s="117">
        <f>'PROG DETTAGLIO 2014'!J120+'PROG DETTAGLIO 2015'!J120+'PROG DETTAGLIO 2016'!J124</f>
        <v>0</v>
      </c>
      <c r="K120" s="117">
        <f>'PROG DETTAGLIO 2014'!K120+'PROG DETTAGLIO 2015'!K120+'PROG DETTAGLIO 2016'!K124</f>
        <v>0</v>
      </c>
      <c r="L120" s="117">
        <f>'PROG DETTAGLIO 2014'!L120+'PROG DETTAGLIO 2015'!L120+'PROG DETTAGLIO 2016'!L124</f>
        <v>0</v>
      </c>
      <c r="M120" s="117">
        <f>'PROG DETTAGLIO 2014'!M120+'PROG DETTAGLIO 2015'!M120+'PROG DETTAGLIO 2016'!M124</f>
        <v>150000</v>
      </c>
      <c r="N120" s="117">
        <f>'PROG DETTAGLIO 2014'!N120+'PROG DETTAGLIO 2015'!N120+'PROG DETTAGLIO 2016'!N124</f>
        <v>0</v>
      </c>
      <c r="O120" s="117">
        <f>'PROG DETTAGLIO 2014'!O120+'PROG DETTAGLIO 2015'!O120+'PROG DETTAGLIO 2016'!O124</f>
        <v>0</v>
      </c>
      <c r="P120" s="117">
        <f>'PROG DETTAGLIO 2014'!P120+'PROG DETTAGLIO 2015'!P120+'PROG DETTAGLIO 2016'!P124</f>
        <v>0</v>
      </c>
      <c r="Q120" s="117">
        <f>'PROG DETTAGLIO 2014'!Q120+'PROG DETTAGLIO 2015'!Q120+'PROG DETTAGLIO 2016'!Q124</f>
        <v>0</v>
      </c>
      <c r="R120" s="117">
        <f>'PROG DETTAGLIO 2014'!R120+'PROG DETTAGLIO 2015'!R120+'PROG DETTAGLIO 2016'!R124</f>
        <v>0</v>
      </c>
      <c r="S120" s="117">
        <f>'PROG DETTAGLIO 2014'!S120+'PROG DETTAGLIO 2015'!S120+'PROG DETTAGLIO 2016'!S124</f>
        <v>0</v>
      </c>
      <c r="T120" s="117">
        <f>'PROG DETTAGLIO 2014'!T120+'PROG DETTAGLIO 2015'!T120+'PROG DETTAGLIO 2016'!T124</f>
        <v>0</v>
      </c>
      <c r="U120" s="74">
        <f t="shared" si="3"/>
        <v>150000</v>
      </c>
      <c r="V120" s="121"/>
    </row>
    <row r="121" spans="1:22" ht="25.5" customHeight="1">
      <c r="A121" s="68">
        <f>'PROG DETTAGLIO 2015'!A119</f>
        <v>107</v>
      </c>
      <c r="B121" s="124" t="str">
        <f>'PROG DETTAGLIO 2015'!B121</f>
        <v>scegli</v>
      </c>
      <c r="C121" s="76">
        <f>'PROG DETTAGLIO 2015'!C121</f>
        <v>0</v>
      </c>
      <c r="D121" s="122">
        <f>'PROG DETTAGLIO 2015'!D121</f>
        <v>0</v>
      </c>
      <c r="E121" s="123">
        <f>'PROG DETTAGLIO 2015'!E121</f>
        <v>0</v>
      </c>
      <c r="F121" s="125">
        <f>'PROG DETTAGLIO 2015'!F121</f>
        <v>0</v>
      </c>
      <c r="G121" s="120">
        <f>'PROG DETTAGLIO 2015'!G121</f>
        <v>0</v>
      </c>
      <c r="H121" s="120">
        <f>'PROG DETTAGLIO 2015'!H121</f>
        <v>0</v>
      </c>
      <c r="I121" s="117">
        <f>'PROG DETTAGLIO 2014'!I121+'PROG DETTAGLIO 2015'!I121+'PROG DETTAGLIO 2016'!I125</f>
        <v>0</v>
      </c>
      <c r="J121" s="117">
        <f>'PROG DETTAGLIO 2014'!J121+'PROG DETTAGLIO 2015'!J121+'PROG DETTAGLIO 2016'!J125</f>
        <v>0</v>
      </c>
      <c r="K121" s="117">
        <f>'PROG DETTAGLIO 2014'!K121+'PROG DETTAGLIO 2015'!K121+'PROG DETTAGLIO 2016'!K125</f>
        <v>0</v>
      </c>
      <c r="L121" s="117">
        <f>'PROG DETTAGLIO 2014'!L121+'PROG DETTAGLIO 2015'!L121+'PROG DETTAGLIO 2016'!L125</f>
        <v>0</v>
      </c>
      <c r="M121" s="117">
        <f>'PROG DETTAGLIO 2014'!M121+'PROG DETTAGLIO 2015'!M121+'PROG DETTAGLIO 2016'!M125</f>
        <v>0</v>
      </c>
      <c r="N121" s="117">
        <f>'PROG DETTAGLIO 2014'!N121+'PROG DETTAGLIO 2015'!N121+'PROG DETTAGLIO 2016'!N125</f>
        <v>0</v>
      </c>
      <c r="O121" s="117">
        <f>'PROG DETTAGLIO 2014'!O121+'PROG DETTAGLIO 2015'!O121+'PROG DETTAGLIO 2016'!O125</f>
        <v>0</v>
      </c>
      <c r="P121" s="117">
        <f>'PROG DETTAGLIO 2014'!P121+'PROG DETTAGLIO 2015'!P121+'PROG DETTAGLIO 2016'!P125</f>
        <v>0</v>
      </c>
      <c r="Q121" s="117">
        <f>'PROG DETTAGLIO 2014'!Q121+'PROG DETTAGLIO 2015'!Q121+'PROG DETTAGLIO 2016'!Q125</f>
        <v>0</v>
      </c>
      <c r="R121" s="117">
        <f>'PROG DETTAGLIO 2014'!R121+'PROG DETTAGLIO 2015'!R121+'PROG DETTAGLIO 2016'!R125</f>
        <v>0</v>
      </c>
      <c r="S121" s="117">
        <f>'PROG DETTAGLIO 2014'!S121+'PROG DETTAGLIO 2015'!S121+'PROG DETTAGLIO 2016'!S125</f>
        <v>0</v>
      </c>
      <c r="T121" s="117">
        <f>'PROG DETTAGLIO 2014'!T121+'PROG DETTAGLIO 2015'!T121+'PROG DETTAGLIO 2016'!T125</f>
        <v>0</v>
      </c>
      <c r="U121" s="74">
        <f t="shared" si="3"/>
        <v>0</v>
      </c>
      <c r="V121" s="121"/>
    </row>
    <row r="122" spans="1:22" ht="25.5" customHeight="1">
      <c r="A122" s="68">
        <f>'PROG DETTAGLIO 2015'!A120</f>
        <v>108</v>
      </c>
      <c r="B122" s="124" t="str">
        <f>'PROG DETTAGLIO 2015'!B122</f>
        <v>scegli</v>
      </c>
      <c r="C122" s="76">
        <f>'PROG DETTAGLIO 2015'!C122</f>
        <v>0</v>
      </c>
      <c r="D122" s="122">
        <f>'PROG DETTAGLIO 2015'!D122</f>
        <v>0</v>
      </c>
      <c r="E122" s="123">
        <f>'PROG DETTAGLIO 2015'!E122</f>
        <v>0</v>
      </c>
      <c r="F122" s="125">
        <f>'PROG DETTAGLIO 2015'!F122</f>
        <v>0</v>
      </c>
      <c r="G122" s="120">
        <f>'PROG DETTAGLIO 2015'!G122</f>
        <v>0</v>
      </c>
      <c r="H122" s="120">
        <f>'PROG DETTAGLIO 2015'!H122</f>
        <v>0</v>
      </c>
      <c r="I122" s="117">
        <f>'PROG DETTAGLIO 2014'!I122+'PROG DETTAGLIO 2015'!I122+'PROG DETTAGLIO 2016'!I126</f>
        <v>0</v>
      </c>
      <c r="J122" s="117">
        <f>'PROG DETTAGLIO 2014'!J122+'PROG DETTAGLIO 2015'!J122+'PROG DETTAGLIO 2016'!J126</f>
        <v>0</v>
      </c>
      <c r="K122" s="117">
        <f>'PROG DETTAGLIO 2014'!K122+'PROG DETTAGLIO 2015'!K122+'PROG DETTAGLIO 2016'!K126</f>
        <v>0</v>
      </c>
      <c r="L122" s="117">
        <f>'PROG DETTAGLIO 2014'!L122+'PROG DETTAGLIO 2015'!L122+'PROG DETTAGLIO 2016'!L126</f>
        <v>0</v>
      </c>
      <c r="M122" s="117">
        <f>'PROG DETTAGLIO 2014'!M122+'PROG DETTAGLIO 2015'!M122+'PROG DETTAGLIO 2016'!M126</f>
        <v>0</v>
      </c>
      <c r="N122" s="117">
        <f>'PROG DETTAGLIO 2014'!N122+'PROG DETTAGLIO 2015'!N122+'PROG DETTAGLIO 2016'!N126</f>
        <v>0</v>
      </c>
      <c r="O122" s="117">
        <f>'PROG DETTAGLIO 2014'!O122+'PROG DETTAGLIO 2015'!O122+'PROG DETTAGLIO 2016'!O126</f>
        <v>0</v>
      </c>
      <c r="P122" s="117">
        <f>'PROG DETTAGLIO 2014'!P122+'PROG DETTAGLIO 2015'!P122+'PROG DETTAGLIO 2016'!P126</f>
        <v>0</v>
      </c>
      <c r="Q122" s="117">
        <f>'PROG DETTAGLIO 2014'!Q122+'PROG DETTAGLIO 2015'!Q122+'PROG DETTAGLIO 2016'!Q126</f>
        <v>0</v>
      </c>
      <c r="R122" s="117">
        <f>'PROG DETTAGLIO 2014'!R122+'PROG DETTAGLIO 2015'!R122+'PROG DETTAGLIO 2016'!R126</f>
        <v>0</v>
      </c>
      <c r="S122" s="117">
        <f>'PROG DETTAGLIO 2014'!S122+'PROG DETTAGLIO 2015'!S122+'PROG DETTAGLIO 2016'!S126</f>
        <v>0</v>
      </c>
      <c r="T122" s="117">
        <f>'PROG DETTAGLIO 2014'!T122+'PROG DETTAGLIO 2015'!T122+'PROG DETTAGLIO 2016'!T126</f>
        <v>0</v>
      </c>
      <c r="U122" s="74">
        <f t="shared" si="3"/>
        <v>0</v>
      </c>
      <c r="V122" s="121"/>
    </row>
    <row r="123" spans="1:22" ht="25.5" customHeight="1">
      <c r="A123" s="68">
        <f>'PROG DETTAGLIO 2015'!A121</f>
        <v>109</v>
      </c>
      <c r="B123" s="124" t="str">
        <f>'PROG DETTAGLIO 2015'!B123</f>
        <v>scegli</v>
      </c>
      <c r="C123" s="76">
        <f>'PROG DETTAGLIO 2015'!C123</f>
        <v>0</v>
      </c>
      <c r="D123" s="122">
        <f>'PROG DETTAGLIO 2015'!D123</f>
        <v>0</v>
      </c>
      <c r="E123" s="123">
        <f>'PROG DETTAGLIO 2015'!E123</f>
        <v>0</v>
      </c>
      <c r="F123" s="125">
        <f>'PROG DETTAGLIO 2015'!F123</f>
        <v>0</v>
      </c>
      <c r="G123" s="120">
        <f>'PROG DETTAGLIO 2015'!G123</f>
        <v>0</v>
      </c>
      <c r="H123" s="120">
        <f>'PROG DETTAGLIO 2015'!H123</f>
        <v>0</v>
      </c>
      <c r="I123" s="117">
        <f>'PROG DETTAGLIO 2014'!I123+'PROG DETTAGLIO 2015'!I123+'PROG DETTAGLIO 2016'!I127</f>
        <v>0</v>
      </c>
      <c r="J123" s="117">
        <f>'PROG DETTAGLIO 2014'!J123+'PROG DETTAGLIO 2015'!J123+'PROG DETTAGLIO 2016'!J127</f>
        <v>0</v>
      </c>
      <c r="K123" s="117">
        <f>'PROG DETTAGLIO 2014'!K123+'PROG DETTAGLIO 2015'!K123+'PROG DETTAGLIO 2016'!K127</f>
        <v>0</v>
      </c>
      <c r="L123" s="117">
        <f>'PROG DETTAGLIO 2014'!L123+'PROG DETTAGLIO 2015'!L123+'PROG DETTAGLIO 2016'!L127</f>
        <v>0</v>
      </c>
      <c r="M123" s="117">
        <f>'PROG DETTAGLIO 2014'!M123+'PROG DETTAGLIO 2015'!M123+'PROG DETTAGLIO 2016'!M127</f>
        <v>0</v>
      </c>
      <c r="N123" s="117">
        <f>'PROG DETTAGLIO 2014'!N123+'PROG DETTAGLIO 2015'!N123+'PROG DETTAGLIO 2016'!N127</f>
        <v>0</v>
      </c>
      <c r="O123" s="117">
        <f>'PROG DETTAGLIO 2014'!O123+'PROG DETTAGLIO 2015'!O123+'PROG DETTAGLIO 2016'!O127</f>
        <v>0</v>
      </c>
      <c r="P123" s="117">
        <f>'PROG DETTAGLIO 2014'!P123+'PROG DETTAGLIO 2015'!P123+'PROG DETTAGLIO 2016'!P127</f>
        <v>0</v>
      </c>
      <c r="Q123" s="117">
        <f>'PROG DETTAGLIO 2014'!Q123+'PROG DETTAGLIO 2015'!Q123+'PROG DETTAGLIO 2016'!Q127</f>
        <v>0</v>
      </c>
      <c r="R123" s="117">
        <f>'PROG DETTAGLIO 2014'!R123+'PROG DETTAGLIO 2015'!R123+'PROG DETTAGLIO 2016'!R127</f>
        <v>0</v>
      </c>
      <c r="S123" s="117">
        <f>'PROG DETTAGLIO 2014'!S123+'PROG DETTAGLIO 2015'!S123+'PROG DETTAGLIO 2016'!S127</f>
        <v>0</v>
      </c>
      <c r="T123" s="117">
        <f>'PROG DETTAGLIO 2014'!T123+'PROG DETTAGLIO 2015'!T123+'PROG DETTAGLIO 2016'!T127</f>
        <v>0</v>
      </c>
      <c r="U123" s="74">
        <f t="shared" si="3"/>
        <v>0</v>
      </c>
      <c r="V123" s="121"/>
    </row>
    <row r="124" spans="1:22" ht="25.5" customHeight="1">
      <c r="A124" s="68">
        <f>'PROG DETTAGLIO 2015'!A122</f>
        <v>110</v>
      </c>
      <c r="B124" s="124" t="str">
        <f>'PROG DETTAGLIO 2015'!B124</f>
        <v>scegli</v>
      </c>
      <c r="C124" s="76">
        <f>'PROG DETTAGLIO 2015'!C124</f>
        <v>0</v>
      </c>
      <c r="D124" s="122">
        <f>'PROG DETTAGLIO 2015'!D124</f>
        <v>0</v>
      </c>
      <c r="E124" s="123">
        <f>'PROG DETTAGLIO 2015'!E124</f>
        <v>0</v>
      </c>
      <c r="F124" s="125">
        <f>'PROG DETTAGLIO 2015'!F124</f>
        <v>0</v>
      </c>
      <c r="G124" s="120">
        <f>'PROG DETTAGLIO 2015'!G124</f>
        <v>0</v>
      </c>
      <c r="H124" s="120">
        <f>'PROG DETTAGLIO 2015'!H124</f>
        <v>0</v>
      </c>
      <c r="I124" s="117">
        <f>'PROG DETTAGLIO 2014'!I124+'PROG DETTAGLIO 2015'!I124+'PROG DETTAGLIO 2016'!I128</f>
        <v>0</v>
      </c>
      <c r="J124" s="117">
        <f>'PROG DETTAGLIO 2014'!J124+'PROG DETTAGLIO 2015'!J124+'PROG DETTAGLIO 2016'!J128</f>
        <v>0</v>
      </c>
      <c r="K124" s="117">
        <f>'PROG DETTAGLIO 2014'!K124+'PROG DETTAGLIO 2015'!K124+'PROG DETTAGLIO 2016'!K128</f>
        <v>0</v>
      </c>
      <c r="L124" s="117">
        <f>'PROG DETTAGLIO 2014'!L124+'PROG DETTAGLIO 2015'!L124+'PROG DETTAGLIO 2016'!L128</f>
        <v>0</v>
      </c>
      <c r="M124" s="117">
        <f>'PROG DETTAGLIO 2014'!M124+'PROG DETTAGLIO 2015'!M124+'PROG DETTAGLIO 2016'!M128</f>
        <v>0</v>
      </c>
      <c r="N124" s="117">
        <f>'PROG DETTAGLIO 2014'!N124+'PROG DETTAGLIO 2015'!N124+'PROG DETTAGLIO 2016'!N128</f>
        <v>0</v>
      </c>
      <c r="O124" s="117">
        <f>'PROG DETTAGLIO 2014'!O124+'PROG DETTAGLIO 2015'!O124+'PROG DETTAGLIO 2016'!O128</f>
        <v>0</v>
      </c>
      <c r="P124" s="117">
        <f>'PROG DETTAGLIO 2014'!P124+'PROG DETTAGLIO 2015'!P124+'PROG DETTAGLIO 2016'!P128</f>
        <v>0</v>
      </c>
      <c r="Q124" s="117">
        <f>'PROG DETTAGLIO 2014'!Q124+'PROG DETTAGLIO 2015'!Q124+'PROG DETTAGLIO 2016'!Q128</f>
        <v>0</v>
      </c>
      <c r="R124" s="117">
        <f>'PROG DETTAGLIO 2014'!R124+'PROG DETTAGLIO 2015'!R124+'PROG DETTAGLIO 2016'!R128</f>
        <v>0</v>
      </c>
      <c r="S124" s="117">
        <f>'PROG DETTAGLIO 2014'!S124+'PROG DETTAGLIO 2015'!S124+'PROG DETTAGLIO 2016'!S128</f>
        <v>0</v>
      </c>
      <c r="T124" s="117">
        <f>'PROG DETTAGLIO 2014'!T124+'PROG DETTAGLIO 2015'!T124+'PROG DETTAGLIO 2016'!T128</f>
        <v>0</v>
      </c>
      <c r="U124" s="74">
        <f t="shared" si="3"/>
        <v>0</v>
      </c>
      <c r="V124" s="121"/>
    </row>
    <row r="125" spans="1:22" ht="25.5" customHeight="1">
      <c r="A125" s="68">
        <f>'PROG DETTAGLIO 2015'!A123</f>
        <v>111</v>
      </c>
      <c r="B125" s="124" t="str">
        <f>'PROG DETTAGLIO 2015'!B125</f>
        <v>scegli</v>
      </c>
      <c r="C125" s="76">
        <f>'PROG DETTAGLIO 2015'!C125</f>
        <v>0</v>
      </c>
      <c r="D125" s="122">
        <f>'PROG DETTAGLIO 2015'!D125</f>
        <v>0</v>
      </c>
      <c r="E125" s="123">
        <f>'PROG DETTAGLIO 2015'!E125</f>
        <v>0</v>
      </c>
      <c r="F125" s="125">
        <f>'PROG DETTAGLIO 2015'!F125</f>
        <v>0</v>
      </c>
      <c r="G125" s="120">
        <f>'PROG DETTAGLIO 2015'!G125</f>
        <v>0</v>
      </c>
      <c r="H125" s="120">
        <f>'PROG DETTAGLIO 2015'!H125</f>
        <v>0</v>
      </c>
      <c r="I125" s="117">
        <f>'PROG DETTAGLIO 2014'!I125+'PROG DETTAGLIO 2015'!I125+'PROG DETTAGLIO 2016'!I129</f>
        <v>0</v>
      </c>
      <c r="J125" s="117">
        <f>'PROG DETTAGLIO 2014'!J125+'PROG DETTAGLIO 2015'!J125+'PROG DETTAGLIO 2016'!J129</f>
        <v>0</v>
      </c>
      <c r="K125" s="117">
        <f>'PROG DETTAGLIO 2014'!K125+'PROG DETTAGLIO 2015'!K125+'PROG DETTAGLIO 2016'!K129</f>
        <v>0</v>
      </c>
      <c r="L125" s="117">
        <f>'PROG DETTAGLIO 2014'!L125+'PROG DETTAGLIO 2015'!L125+'PROG DETTAGLIO 2016'!L129</f>
        <v>0</v>
      </c>
      <c r="M125" s="117">
        <f>'PROG DETTAGLIO 2014'!M125+'PROG DETTAGLIO 2015'!M125+'PROG DETTAGLIO 2016'!M129</f>
        <v>0</v>
      </c>
      <c r="N125" s="117">
        <f>'PROG DETTAGLIO 2014'!N125+'PROG DETTAGLIO 2015'!N125+'PROG DETTAGLIO 2016'!N129</f>
        <v>0</v>
      </c>
      <c r="O125" s="117">
        <f>'PROG DETTAGLIO 2014'!O125+'PROG DETTAGLIO 2015'!O125+'PROG DETTAGLIO 2016'!O129</f>
        <v>0</v>
      </c>
      <c r="P125" s="117">
        <f>'PROG DETTAGLIO 2014'!P125+'PROG DETTAGLIO 2015'!P125+'PROG DETTAGLIO 2016'!P129</f>
        <v>0</v>
      </c>
      <c r="Q125" s="117">
        <f>'PROG DETTAGLIO 2014'!Q125+'PROG DETTAGLIO 2015'!Q125+'PROG DETTAGLIO 2016'!Q129</f>
        <v>0</v>
      </c>
      <c r="R125" s="117">
        <f>'PROG DETTAGLIO 2014'!R125+'PROG DETTAGLIO 2015'!R125+'PROG DETTAGLIO 2016'!R129</f>
        <v>0</v>
      </c>
      <c r="S125" s="117">
        <f>'PROG DETTAGLIO 2014'!S125+'PROG DETTAGLIO 2015'!S125+'PROG DETTAGLIO 2016'!S129</f>
        <v>0</v>
      </c>
      <c r="T125" s="117">
        <f>'PROG DETTAGLIO 2014'!T125+'PROG DETTAGLIO 2015'!T125+'PROG DETTAGLIO 2016'!T129</f>
        <v>0</v>
      </c>
      <c r="U125" s="74">
        <f t="shared" si="3"/>
        <v>0</v>
      </c>
      <c r="V125" s="121"/>
    </row>
    <row r="126" spans="1:22" ht="25.5" customHeight="1">
      <c r="A126" s="68">
        <f>'PROG DETTAGLIO 2015'!A124</f>
        <v>112</v>
      </c>
      <c r="B126" s="124" t="str">
        <f>'PROG DETTAGLIO 2015'!B126</f>
        <v>scegli</v>
      </c>
      <c r="C126" s="76">
        <f>'PROG DETTAGLIO 2015'!C126</f>
        <v>0</v>
      </c>
      <c r="D126" s="122">
        <f>'PROG DETTAGLIO 2015'!D126</f>
        <v>0</v>
      </c>
      <c r="E126" s="123">
        <f>'PROG DETTAGLIO 2015'!E126</f>
        <v>0</v>
      </c>
      <c r="F126" s="125">
        <f>'PROG DETTAGLIO 2015'!F126</f>
        <v>0</v>
      </c>
      <c r="G126" s="120">
        <f>'PROG DETTAGLIO 2015'!G126</f>
        <v>0</v>
      </c>
      <c r="H126" s="120">
        <f>'PROG DETTAGLIO 2015'!H126</f>
        <v>0</v>
      </c>
      <c r="I126" s="117">
        <f>'PROG DETTAGLIO 2014'!I126+'PROG DETTAGLIO 2015'!I126+'PROG DETTAGLIO 2016'!I130</f>
        <v>0</v>
      </c>
      <c r="J126" s="117">
        <f>'PROG DETTAGLIO 2014'!J126+'PROG DETTAGLIO 2015'!J126+'PROG DETTAGLIO 2016'!J130</f>
        <v>0</v>
      </c>
      <c r="K126" s="117">
        <f>'PROG DETTAGLIO 2014'!K126+'PROG DETTAGLIO 2015'!K126+'PROG DETTAGLIO 2016'!K130</f>
        <v>0</v>
      </c>
      <c r="L126" s="117">
        <f>'PROG DETTAGLIO 2014'!L126+'PROG DETTAGLIO 2015'!L126+'PROG DETTAGLIO 2016'!L130</f>
        <v>0</v>
      </c>
      <c r="M126" s="117">
        <f>'PROG DETTAGLIO 2014'!M126+'PROG DETTAGLIO 2015'!M126+'PROG DETTAGLIO 2016'!M130</f>
        <v>0</v>
      </c>
      <c r="N126" s="117">
        <f>'PROG DETTAGLIO 2014'!N126+'PROG DETTAGLIO 2015'!N126+'PROG DETTAGLIO 2016'!N130</f>
        <v>0</v>
      </c>
      <c r="O126" s="117">
        <f>'PROG DETTAGLIO 2014'!O126+'PROG DETTAGLIO 2015'!O126+'PROG DETTAGLIO 2016'!O130</f>
        <v>0</v>
      </c>
      <c r="P126" s="117">
        <f>'PROG DETTAGLIO 2014'!P126+'PROG DETTAGLIO 2015'!P126+'PROG DETTAGLIO 2016'!P130</f>
        <v>0</v>
      </c>
      <c r="Q126" s="117">
        <f>'PROG DETTAGLIO 2014'!Q126+'PROG DETTAGLIO 2015'!Q126+'PROG DETTAGLIO 2016'!Q130</f>
        <v>0</v>
      </c>
      <c r="R126" s="117">
        <f>'PROG DETTAGLIO 2014'!R126+'PROG DETTAGLIO 2015'!R126+'PROG DETTAGLIO 2016'!R130</f>
        <v>0</v>
      </c>
      <c r="S126" s="117">
        <f>'PROG DETTAGLIO 2014'!S126+'PROG DETTAGLIO 2015'!S126+'PROG DETTAGLIO 2016'!S130</f>
        <v>0</v>
      </c>
      <c r="T126" s="117">
        <f>'PROG DETTAGLIO 2014'!T126+'PROG DETTAGLIO 2015'!T126+'PROG DETTAGLIO 2016'!T130</f>
        <v>0</v>
      </c>
      <c r="U126" s="74">
        <f t="shared" si="3"/>
        <v>0</v>
      </c>
      <c r="V126" s="121"/>
    </row>
    <row r="127" spans="1:22" ht="25.5" customHeight="1">
      <c r="A127" s="68">
        <f>'PROG DETTAGLIO 2015'!A125</f>
        <v>113</v>
      </c>
      <c r="B127" s="124" t="str">
        <f>'PROG DETTAGLIO 2015'!B127</f>
        <v>scegli</v>
      </c>
      <c r="C127" s="76">
        <f>'PROG DETTAGLIO 2015'!C127</f>
        <v>0</v>
      </c>
      <c r="D127" s="122">
        <f>'PROG DETTAGLIO 2015'!D127</f>
        <v>0</v>
      </c>
      <c r="E127" s="123">
        <f>'PROG DETTAGLIO 2015'!E127</f>
        <v>0</v>
      </c>
      <c r="F127" s="125">
        <f>'PROG DETTAGLIO 2015'!F127</f>
        <v>0</v>
      </c>
      <c r="G127" s="120">
        <f>'PROG DETTAGLIO 2015'!G127</f>
        <v>0</v>
      </c>
      <c r="H127" s="120">
        <f>'PROG DETTAGLIO 2015'!H127</f>
        <v>0</v>
      </c>
      <c r="I127" s="117">
        <f>'PROG DETTAGLIO 2014'!I127+'PROG DETTAGLIO 2015'!I127+'PROG DETTAGLIO 2016'!I131</f>
        <v>0</v>
      </c>
      <c r="J127" s="117">
        <f>'PROG DETTAGLIO 2014'!J127+'PROG DETTAGLIO 2015'!J127+'PROG DETTAGLIO 2016'!J131</f>
        <v>0</v>
      </c>
      <c r="K127" s="117">
        <f>'PROG DETTAGLIO 2014'!K127+'PROG DETTAGLIO 2015'!K127+'PROG DETTAGLIO 2016'!K131</f>
        <v>0</v>
      </c>
      <c r="L127" s="117">
        <f>'PROG DETTAGLIO 2014'!L127+'PROG DETTAGLIO 2015'!L127+'PROG DETTAGLIO 2016'!L131</f>
        <v>0</v>
      </c>
      <c r="M127" s="117">
        <f>'PROG DETTAGLIO 2014'!M127+'PROG DETTAGLIO 2015'!M127+'PROG DETTAGLIO 2016'!M131</f>
        <v>0</v>
      </c>
      <c r="N127" s="117">
        <f>'PROG DETTAGLIO 2014'!N127+'PROG DETTAGLIO 2015'!N127+'PROG DETTAGLIO 2016'!N131</f>
        <v>0</v>
      </c>
      <c r="O127" s="117">
        <f>'PROG DETTAGLIO 2014'!O127+'PROG DETTAGLIO 2015'!O127+'PROG DETTAGLIO 2016'!O131</f>
        <v>0</v>
      </c>
      <c r="P127" s="117">
        <f>'PROG DETTAGLIO 2014'!P127+'PROG DETTAGLIO 2015'!P127+'PROG DETTAGLIO 2016'!P131</f>
        <v>0</v>
      </c>
      <c r="Q127" s="117">
        <f>'PROG DETTAGLIO 2014'!Q127+'PROG DETTAGLIO 2015'!Q127+'PROG DETTAGLIO 2016'!Q131</f>
        <v>0</v>
      </c>
      <c r="R127" s="117">
        <f>'PROG DETTAGLIO 2014'!R127+'PROG DETTAGLIO 2015'!R127+'PROG DETTAGLIO 2016'!R131</f>
        <v>0</v>
      </c>
      <c r="S127" s="117">
        <f>'PROG DETTAGLIO 2014'!S127+'PROG DETTAGLIO 2015'!S127+'PROG DETTAGLIO 2016'!S131</f>
        <v>0</v>
      </c>
      <c r="T127" s="117">
        <f>'PROG DETTAGLIO 2014'!T127+'PROG DETTAGLIO 2015'!T127+'PROG DETTAGLIO 2016'!T131</f>
        <v>0</v>
      </c>
      <c r="U127" s="74">
        <f t="shared" si="3"/>
        <v>0</v>
      </c>
      <c r="V127" s="121"/>
    </row>
    <row r="128" spans="1:22" ht="25.5" customHeight="1">
      <c r="A128" s="68">
        <f>'PROG DETTAGLIO 2015'!A126</f>
        <v>114</v>
      </c>
      <c r="B128" s="124" t="str">
        <f>'PROG DETTAGLIO 2015'!B128</f>
        <v>scegli</v>
      </c>
      <c r="C128" s="76">
        <f>'PROG DETTAGLIO 2015'!C128</f>
        <v>0</v>
      </c>
      <c r="D128" s="122">
        <f>'PROG DETTAGLIO 2015'!D128</f>
        <v>0</v>
      </c>
      <c r="E128" s="123">
        <f>'PROG DETTAGLIO 2015'!E128</f>
        <v>0</v>
      </c>
      <c r="F128" s="125">
        <f>'PROG DETTAGLIO 2015'!F128</f>
        <v>0</v>
      </c>
      <c r="G128" s="120">
        <f>'PROG DETTAGLIO 2015'!G128</f>
        <v>0</v>
      </c>
      <c r="H128" s="120">
        <f>'PROG DETTAGLIO 2015'!H128</f>
        <v>0</v>
      </c>
      <c r="I128" s="117">
        <f>'PROG DETTAGLIO 2014'!I128+'PROG DETTAGLIO 2015'!I128+'PROG DETTAGLIO 2016'!I132</f>
        <v>0</v>
      </c>
      <c r="J128" s="117">
        <f>'PROG DETTAGLIO 2014'!J128+'PROG DETTAGLIO 2015'!J128+'PROG DETTAGLIO 2016'!J132</f>
        <v>0</v>
      </c>
      <c r="K128" s="117">
        <f>'PROG DETTAGLIO 2014'!K128+'PROG DETTAGLIO 2015'!K128+'PROG DETTAGLIO 2016'!K132</f>
        <v>0</v>
      </c>
      <c r="L128" s="117">
        <f>'PROG DETTAGLIO 2014'!L128+'PROG DETTAGLIO 2015'!L128+'PROG DETTAGLIO 2016'!L132</f>
        <v>0</v>
      </c>
      <c r="M128" s="117">
        <f>'PROG DETTAGLIO 2014'!M128+'PROG DETTAGLIO 2015'!M128+'PROG DETTAGLIO 2016'!M132</f>
        <v>0</v>
      </c>
      <c r="N128" s="117">
        <f>'PROG DETTAGLIO 2014'!N128+'PROG DETTAGLIO 2015'!N128+'PROG DETTAGLIO 2016'!N132</f>
        <v>0</v>
      </c>
      <c r="O128" s="117">
        <f>'PROG DETTAGLIO 2014'!O128+'PROG DETTAGLIO 2015'!O128+'PROG DETTAGLIO 2016'!O132</f>
        <v>0</v>
      </c>
      <c r="P128" s="117">
        <f>'PROG DETTAGLIO 2014'!P128+'PROG DETTAGLIO 2015'!P128+'PROG DETTAGLIO 2016'!P132</f>
        <v>0</v>
      </c>
      <c r="Q128" s="117">
        <f>'PROG DETTAGLIO 2014'!Q128+'PROG DETTAGLIO 2015'!Q128+'PROG DETTAGLIO 2016'!Q132</f>
        <v>0</v>
      </c>
      <c r="R128" s="117">
        <f>'PROG DETTAGLIO 2014'!R128+'PROG DETTAGLIO 2015'!R128+'PROG DETTAGLIO 2016'!R132</f>
        <v>0</v>
      </c>
      <c r="S128" s="117">
        <f>'PROG DETTAGLIO 2014'!S128+'PROG DETTAGLIO 2015'!S128+'PROG DETTAGLIO 2016'!S132</f>
        <v>0</v>
      </c>
      <c r="T128" s="117">
        <f>'PROG DETTAGLIO 2014'!T128+'PROG DETTAGLIO 2015'!T128+'PROG DETTAGLIO 2016'!T132</f>
        <v>0</v>
      </c>
      <c r="U128" s="74">
        <f t="shared" si="3"/>
        <v>0</v>
      </c>
      <c r="V128" s="121"/>
    </row>
    <row r="129" spans="1:22" ht="25.5" customHeight="1">
      <c r="A129" s="68">
        <f>'PROG DETTAGLIO 2015'!A127</f>
        <v>115</v>
      </c>
      <c r="B129" s="124" t="str">
        <f>'PROG DETTAGLIO 2015'!B129</f>
        <v>scegli</v>
      </c>
      <c r="C129" s="76">
        <f>'PROG DETTAGLIO 2015'!C129</f>
        <v>0</v>
      </c>
      <c r="D129" s="122">
        <f>'PROG DETTAGLIO 2015'!D129</f>
        <v>0</v>
      </c>
      <c r="E129" s="123">
        <f>'PROG DETTAGLIO 2015'!E129</f>
        <v>0</v>
      </c>
      <c r="F129" s="125">
        <f>'PROG DETTAGLIO 2015'!F129</f>
        <v>0</v>
      </c>
      <c r="G129" s="120">
        <f>'PROG DETTAGLIO 2015'!G129</f>
        <v>0</v>
      </c>
      <c r="H129" s="120">
        <f>'PROG DETTAGLIO 2015'!H129</f>
        <v>0</v>
      </c>
      <c r="I129" s="117">
        <f>'PROG DETTAGLIO 2014'!I129+'PROG DETTAGLIO 2015'!I129+'PROG DETTAGLIO 2016'!I133</f>
        <v>0</v>
      </c>
      <c r="J129" s="117">
        <f>'PROG DETTAGLIO 2014'!J129+'PROG DETTAGLIO 2015'!J129+'PROG DETTAGLIO 2016'!J133</f>
        <v>0</v>
      </c>
      <c r="K129" s="117">
        <f>'PROG DETTAGLIO 2014'!K129+'PROG DETTAGLIO 2015'!K129+'PROG DETTAGLIO 2016'!K133</f>
        <v>0</v>
      </c>
      <c r="L129" s="117">
        <f>'PROG DETTAGLIO 2014'!L129+'PROG DETTAGLIO 2015'!L129+'PROG DETTAGLIO 2016'!L133</f>
        <v>0</v>
      </c>
      <c r="M129" s="117">
        <f>'PROG DETTAGLIO 2014'!M129+'PROG DETTAGLIO 2015'!M129+'PROG DETTAGLIO 2016'!M133</f>
        <v>0</v>
      </c>
      <c r="N129" s="117">
        <f>'PROG DETTAGLIO 2014'!N129+'PROG DETTAGLIO 2015'!N129+'PROG DETTAGLIO 2016'!N133</f>
        <v>0</v>
      </c>
      <c r="O129" s="117">
        <f>'PROG DETTAGLIO 2014'!O129+'PROG DETTAGLIO 2015'!O129+'PROG DETTAGLIO 2016'!O133</f>
        <v>0</v>
      </c>
      <c r="P129" s="117">
        <f>'PROG DETTAGLIO 2014'!P129+'PROG DETTAGLIO 2015'!P129+'PROG DETTAGLIO 2016'!P133</f>
        <v>0</v>
      </c>
      <c r="Q129" s="117">
        <f>'PROG DETTAGLIO 2014'!Q129+'PROG DETTAGLIO 2015'!Q129+'PROG DETTAGLIO 2016'!Q133</f>
        <v>0</v>
      </c>
      <c r="R129" s="117">
        <f>'PROG DETTAGLIO 2014'!R129+'PROG DETTAGLIO 2015'!R129+'PROG DETTAGLIO 2016'!R133</f>
        <v>0</v>
      </c>
      <c r="S129" s="117">
        <f>'PROG DETTAGLIO 2014'!S129+'PROG DETTAGLIO 2015'!S129+'PROG DETTAGLIO 2016'!S133</f>
        <v>0</v>
      </c>
      <c r="T129" s="117">
        <f>'PROG DETTAGLIO 2014'!T129+'PROG DETTAGLIO 2015'!T129+'PROG DETTAGLIO 2016'!T133</f>
        <v>0</v>
      </c>
      <c r="U129" s="74">
        <f t="shared" si="3"/>
        <v>0</v>
      </c>
      <c r="V129" s="121"/>
    </row>
    <row r="130" spans="1:22" ht="25.5" customHeight="1">
      <c r="A130" s="68">
        <f>'PROG DETTAGLIO 2015'!A128</f>
        <v>116</v>
      </c>
      <c r="B130" s="124" t="str">
        <f>'PROG DETTAGLIO 2015'!B130</f>
        <v>scegli</v>
      </c>
      <c r="C130" s="76">
        <f>'PROG DETTAGLIO 2015'!C130</f>
        <v>0</v>
      </c>
      <c r="D130" s="122">
        <f>'PROG DETTAGLIO 2015'!D130</f>
        <v>0</v>
      </c>
      <c r="E130" s="123">
        <f>'PROG DETTAGLIO 2015'!E130</f>
        <v>0</v>
      </c>
      <c r="F130" s="125">
        <f>'PROG DETTAGLIO 2015'!F130</f>
        <v>0</v>
      </c>
      <c r="G130" s="120">
        <f>'PROG DETTAGLIO 2015'!G130</f>
        <v>0</v>
      </c>
      <c r="H130" s="120">
        <f>'PROG DETTAGLIO 2015'!H130</f>
        <v>0</v>
      </c>
      <c r="I130" s="117">
        <f>'PROG DETTAGLIO 2014'!I130+'PROG DETTAGLIO 2015'!I130+'PROG DETTAGLIO 2016'!I134</f>
        <v>0</v>
      </c>
      <c r="J130" s="117">
        <f>'PROG DETTAGLIO 2014'!J130+'PROG DETTAGLIO 2015'!J130+'PROG DETTAGLIO 2016'!J134</f>
        <v>0</v>
      </c>
      <c r="K130" s="117">
        <f>'PROG DETTAGLIO 2014'!K130+'PROG DETTAGLIO 2015'!K130+'PROG DETTAGLIO 2016'!K134</f>
        <v>0</v>
      </c>
      <c r="L130" s="117">
        <f>'PROG DETTAGLIO 2014'!L130+'PROG DETTAGLIO 2015'!L130+'PROG DETTAGLIO 2016'!L134</f>
        <v>0</v>
      </c>
      <c r="M130" s="117">
        <f>'PROG DETTAGLIO 2014'!M130+'PROG DETTAGLIO 2015'!M130+'PROG DETTAGLIO 2016'!M134</f>
        <v>0</v>
      </c>
      <c r="N130" s="117">
        <f>'PROG DETTAGLIO 2014'!N130+'PROG DETTAGLIO 2015'!N130+'PROG DETTAGLIO 2016'!N134</f>
        <v>0</v>
      </c>
      <c r="O130" s="117">
        <f>'PROG DETTAGLIO 2014'!O130+'PROG DETTAGLIO 2015'!O130+'PROG DETTAGLIO 2016'!O134</f>
        <v>0</v>
      </c>
      <c r="P130" s="117">
        <f>'PROG DETTAGLIO 2014'!P130+'PROG DETTAGLIO 2015'!P130+'PROG DETTAGLIO 2016'!P134</f>
        <v>0</v>
      </c>
      <c r="Q130" s="117">
        <f>'PROG DETTAGLIO 2014'!Q130+'PROG DETTAGLIO 2015'!Q130+'PROG DETTAGLIO 2016'!Q134</f>
        <v>0</v>
      </c>
      <c r="R130" s="117">
        <f>'PROG DETTAGLIO 2014'!R130+'PROG DETTAGLIO 2015'!R130+'PROG DETTAGLIO 2016'!R134</f>
        <v>0</v>
      </c>
      <c r="S130" s="117">
        <f>'PROG DETTAGLIO 2014'!S130+'PROG DETTAGLIO 2015'!S130+'PROG DETTAGLIO 2016'!S134</f>
        <v>0</v>
      </c>
      <c r="T130" s="117">
        <f>'PROG DETTAGLIO 2014'!T130+'PROG DETTAGLIO 2015'!T130+'PROG DETTAGLIO 2016'!T134</f>
        <v>0</v>
      </c>
      <c r="U130" s="74">
        <f t="shared" si="3"/>
        <v>0</v>
      </c>
      <c r="V130" s="121"/>
    </row>
    <row r="131" spans="1:22" ht="25.5" customHeight="1">
      <c r="A131" s="68">
        <f>'PROG DETTAGLIO 2015'!A129</f>
        <v>117</v>
      </c>
      <c r="B131" s="124" t="str">
        <f>'PROG DETTAGLIO 2015'!B131</f>
        <v>scegli</v>
      </c>
      <c r="C131" s="76">
        <f>'PROG DETTAGLIO 2015'!C131</f>
        <v>0</v>
      </c>
      <c r="D131" s="122">
        <f>'PROG DETTAGLIO 2015'!D131</f>
        <v>0</v>
      </c>
      <c r="E131" s="123">
        <f>'PROG DETTAGLIO 2015'!E131</f>
        <v>0</v>
      </c>
      <c r="F131" s="125">
        <f>'PROG DETTAGLIO 2015'!F131</f>
        <v>0</v>
      </c>
      <c r="G131" s="120">
        <f>'PROG DETTAGLIO 2015'!G131</f>
        <v>0</v>
      </c>
      <c r="H131" s="120">
        <f>'PROG DETTAGLIO 2015'!H131</f>
        <v>0</v>
      </c>
      <c r="I131" s="117">
        <f>'PROG DETTAGLIO 2014'!I131+'PROG DETTAGLIO 2015'!I131+'PROG DETTAGLIO 2016'!I135</f>
        <v>0</v>
      </c>
      <c r="J131" s="117">
        <f>'PROG DETTAGLIO 2014'!J131+'PROG DETTAGLIO 2015'!J131+'PROG DETTAGLIO 2016'!J135</f>
        <v>0</v>
      </c>
      <c r="K131" s="117">
        <f>'PROG DETTAGLIO 2014'!K131+'PROG DETTAGLIO 2015'!K131+'PROG DETTAGLIO 2016'!K135</f>
        <v>0</v>
      </c>
      <c r="L131" s="117">
        <f>'PROG DETTAGLIO 2014'!L131+'PROG DETTAGLIO 2015'!L131+'PROG DETTAGLIO 2016'!L135</f>
        <v>0</v>
      </c>
      <c r="M131" s="117">
        <f>'PROG DETTAGLIO 2014'!M131+'PROG DETTAGLIO 2015'!M131+'PROG DETTAGLIO 2016'!M135</f>
        <v>0</v>
      </c>
      <c r="N131" s="117">
        <f>'PROG DETTAGLIO 2014'!N131+'PROG DETTAGLIO 2015'!N131+'PROG DETTAGLIO 2016'!N135</f>
        <v>0</v>
      </c>
      <c r="O131" s="117">
        <f>'PROG DETTAGLIO 2014'!O131+'PROG DETTAGLIO 2015'!O131+'PROG DETTAGLIO 2016'!O135</f>
        <v>0</v>
      </c>
      <c r="P131" s="117">
        <f>'PROG DETTAGLIO 2014'!P131+'PROG DETTAGLIO 2015'!P131+'PROG DETTAGLIO 2016'!P135</f>
        <v>0</v>
      </c>
      <c r="Q131" s="117">
        <f>'PROG DETTAGLIO 2014'!Q131+'PROG DETTAGLIO 2015'!Q131+'PROG DETTAGLIO 2016'!Q135</f>
        <v>0</v>
      </c>
      <c r="R131" s="117">
        <f>'PROG DETTAGLIO 2014'!R131+'PROG DETTAGLIO 2015'!R131+'PROG DETTAGLIO 2016'!R135</f>
        <v>0</v>
      </c>
      <c r="S131" s="117">
        <f>'PROG DETTAGLIO 2014'!S131+'PROG DETTAGLIO 2015'!S131+'PROG DETTAGLIO 2016'!S135</f>
        <v>0</v>
      </c>
      <c r="T131" s="117">
        <f>'PROG DETTAGLIO 2014'!T131+'PROG DETTAGLIO 2015'!T131+'PROG DETTAGLIO 2016'!T135</f>
        <v>0</v>
      </c>
      <c r="U131" s="74">
        <f t="shared" si="3"/>
        <v>0</v>
      </c>
      <c r="V131" s="121"/>
    </row>
    <row r="132" spans="1:22" ht="25.5" customHeight="1">
      <c r="A132" s="68">
        <f>'PROG DETTAGLIO 2015'!A130</f>
        <v>118</v>
      </c>
      <c r="B132" s="124" t="str">
        <f>'PROG DETTAGLIO 2015'!B132</f>
        <v>scegli</v>
      </c>
      <c r="C132" s="76">
        <f>'PROG DETTAGLIO 2015'!C132</f>
        <v>0</v>
      </c>
      <c r="D132" s="122">
        <f>'PROG DETTAGLIO 2015'!D132</f>
        <v>0</v>
      </c>
      <c r="E132" s="123">
        <f>'PROG DETTAGLIO 2015'!E132</f>
        <v>0</v>
      </c>
      <c r="F132" s="125">
        <f>'PROG DETTAGLIO 2015'!F132</f>
        <v>0</v>
      </c>
      <c r="G132" s="120">
        <f>'PROG DETTAGLIO 2015'!G132</f>
        <v>0</v>
      </c>
      <c r="H132" s="120">
        <f>'PROG DETTAGLIO 2015'!H132</f>
        <v>0</v>
      </c>
      <c r="I132" s="117">
        <f>'PROG DETTAGLIO 2014'!I132+'PROG DETTAGLIO 2015'!I132+'PROG DETTAGLIO 2016'!I136</f>
        <v>0</v>
      </c>
      <c r="J132" s="117">
        <f>'PROG DETTAGLIO 2014'!J132+'PROG DETTAGLIO 2015'!J132+'PROG DETTAGLIO 2016'!J136</f>
        <v>0</v>
      </c>
      <c r="K132" s="117">
        <f>'PROG DETTAGLIO 2014'!K132+'PROG DETTAGLIO 2015'!K132+'PROG DETTAGLIO 2016'!K136</f>
        <v>0</v>
      </c>
      <c r="L132" s="117">
        <f>'PROG DETTAGLIO 2014'!L132+'PROG DETTAGLIO 2015'!L132+'PROG DETTAGLIO 2016'!L136</f>
        <v>0</v>
      </c>
      <c r="M132" s="117">
        <f>'PROG DETTAGLIO 2014'!M132+'PROG DETTAGLIO 2015'!M132+'PROG DETTAGLIO 2016'!M136</f>
        <v>0</v>
      </c>
      <c r="N132" s="117">
        <f>'PROG DETTAGLIO 2014'!N132+'PROG DETTAGLIO 2015'!N132+'PROG DETTAGLIO 2016'!N136</f>
        <v>0</v>
      </c>
      <c r="O132" s="117">
        <f>'PROG DETTAGLIO 2014'!O132+'PROG DETTAGLIO 2015'!O132+'PROG DETTAGLIO 2016'!O136</f>
        <v>0</v>
      </c>
      <c r="P132" s="117">
        <f>'PROG DETTAGLIO 2014'!P132+'PROG DETTAGLIO 2015'!P132+'PROG DETTAGLIO 2016'!P136</f>
        <v>0</v>
      </c>
      <c r="Q132" s="117">
        <f>'PROG DETTAGLIO 2014'!Q132+'PROG DETTAGLIO 2015'!Q132+'PROG DETTAGLIO 2016'!Q136</f>
        <v>0</v>
      </c>
      <c r="R132" s="117">
        <f>'PROG DETTAGLIO 2014'!R132+'PROG DETTAGLIO 2015'!R132+'PROG DETTAGLIO 2016'!R136</f>
        <v>0</v>
      </c>
      <c r="S132" s="117">
        <f>'PROG DETTAGLIO 2014'!S132+'PROG DETTAGLIO 2015'!S132+'PROG DETTAGLIO 2016'!S136</f>
        <v>0</v>
      </c>
      <c r="T132" s="117">
        <f>'PROG DETTAGLIO 2014'!T132+'PROG DETTAGLIO 2015'!T132+'PROG DETTAGLIO 2016'!T136</f>
        <v>0</v>
      </c>
      <c r="U132" s="74">
        <f t="shared" si="3"/>
        <v>0</v>
      </c>
      <c r="V132" s="121"/>
    </row>
    <row r="133" spans="1:22" ht="25.5" customHeight="1">
      <c r="A133" s="68">
        <f>'PROG DETTAGLIO 2015'!A131</f>
        <v>119</v>
      </c>
      <c r="B133" s="124" t="str">
        <f>'PROG DETTAGLIO 2015'!B133</f>
        <v>scegli</v>
      </c>
      <c r="C133" s="76">
        <f>'PROG DETTAGLIO 2015'!C133</f>
        <v>0</v>
      </c>
      <c r="D133" s="122">
        <f>'PROG DETTAGLIO 2015'!D133</f>
        <v>0</v>
      </c>
      <c r="E133" s="123">
        <f>'PROG DETTAGLIO 2015'!E133</f>
        <v>0</v>
      </c>
      <c r="F133" s="125">
        <f>'PROG DETTAGLIO 2015'!F133</f>
        <v>0</v>
      </c>
      <c r="G133" s="120">
        <f>'PROG DETTAGLIO 2015'!G133</f>
        <v>0</v>
      </c>
      <c r="H133" s="120">
        <f>'PROG DETTAGLIO 2015'!H133</f>
        <v>0</v>
      </c>
      <c r="I133" s="117">
        <f>'PROG DETTAGLIO 2014'!I133+'PROG DETTAGLIO 2015'!I133+'PROG DETTAGLIO 2016'!I137</f>
        <v>0</v>
      </c>
      <c r="J133" s="117">
        <f>'PROG DETTAGLIO 2014'!J133+'PROG DETTAGLIO 2015'!J133+'PROG DETTAGLIO 2016'!J137</f>
        <v>0</v>
      </c>
      <c r="K133" s="117">
        <f>'PROG DETTAGLIO 2014'!K133+'PROG DETTAGLIO 2015'!K133+'PROG DETTAGLIO 2016'!K137</f>
        <v>0</v>
      </c>
      <c r="L133" s="117">
        <f>'PROG DETTAGLIO 2014'!L133+'PROG DETTAGLIO 2015'!L133+'PROG DETTAGLIO 2016'!L137</f>
        <v>0</v>
      </c>
      <c r="M133" s="117">
        <f>'PROG DETTAGLIO 2014'!M133+'PROG DETTAGLIO 2015'!M133+'PROG DETTAGLIO 2016'!M137</f>
        <v>0</v>
      </c>
      <c r="N133" s="117">
        <f>'PROG DETTAGLIO 2014'!N133+'PROG DETTAGLIO 2015'!N133+'PROG DETTAGLIO 2016'!N137</f>
        <v>0</v>
      </c>
      <c r="O133" s="117">
        <f>'PROG DETTAGLIO 2014'!O133+'PROG DETTAGLIO 2015'!O133+'PROG DETTAGLIO 2016'!O137</f>
        <v>0</v>
      </c>
      <c r="P133" s="117">
        <f>'PROG DETTAGLIO 2014'!P133+'PROG DETTAGLIO 2015'!P133+'PROG DETTAGLIO 2016'!P137</f>
        <v>0</v>
      </c>
      <c r="Q133" s="117">
        <f>'PROG DETTAGLIO 2014'!Q133+'PROG DETTAGLIO 2015'!Q133+'PROG DETTAGLIO 2016'!Q137</f>
        <v>0</v>
      </c>
      <c r="R133" s="117">
        <f>'PROG DETTAGLIO 2014'!R133+'PROG DETTAGLIO 2015'!R133+'PROG DETTAGLIO 2016'!R137</f>
        <v>0</v>
      </c>
      <c r="S133" s="117">
        <f>'PROG DETTAGLIO 2014'!S133+'PROG DETTAGLIO 2015'!S133+'PROG DETTAGLIO 2016'!S137</f>
        <v>0</v>
      </c>
      <c r="T133" s="117">
        <f>'PROG DETTAGLIO 2014'!T133+'PROG DETTAGLIO 2015'!T133+'PROG DETTAGLIO 2016'!T137</f>
        <v>0</v>
      </c>
      <c r="U133" s="74">
        <f t="shared" si="3"/>
        <v>0</v>
      </c>
      <c r="V133" s="121"/>
    </row>
    <row r="134" spans="1:22" ht="25.5" customHeight="1">
      <c r="A134" s="68">
        <f>'PROG DETTAGLIO 2015'!A132</f>
        <v>120</v>
      </c>
      <c r="B134" s="124" t="str">
        <f>'PROG DETTAGLIO 2015'!B134</f>
        <v>scegli</v>
      </c>
      <c r="C134" s="76">
        <f>'PROG DETTAGLIO 2015'!C134</f>
        <v>0</v>
      </c>
      <c r="D134" s="122">
        <f>'PROG DETTAGLIO 2015'!D134</f>
        <v>0</v>
      </c>
      <c r="E134" s="123">
        <f>'PROG DETTAGLIO 2015'!E134</f>
        <v>0</v>
      </c>
      <c r="F134" s="125">
        <f>'PROG DETTAGLIO 2015'!F134</f>
        <v>0</v>
      </c>
      <c r="G134" s="120">
        <f>'PROG DETTAGLIO 2015'!G134</f>
        <v>0</v>
      </c>
      <c r="H134" s="120">
        <f>'PROG DETTAGLIO 2015'!H134</f>
        <v>0</v>
      </c>
      <c r="I134" s="117">
        <f>'PROG DETTAGLIO 2014'!I134+'PROG DETTAGLIO 2015'!I134+'PROG DETTAGLIO 2016'!I138</f>
        <v>0</v>
      </c>
      <c r="J134" s="117">
        <f>'PROG DETTAGLIO 2014'!J134+'PROG DETTAGLIO 2015'!J134+'PROG DETTAGLIO 2016'!J138</f>
        <v>0</v>
      </c>
      <c r="K134" s="117">
        <f>'PROG DETTAGLIO 2014'!K134+'PROG DETTAGLIO 2015'!K134+'PROG DETTAGLIO 2016'!K138</f>
        <v>0</v>
      </c>
      <c r="L134" s="117">
        <f>'PROG DETTAGLIO 2014'!L134+'PROG DETTAGLIO 2015'!L134+'PROG DETTAGLIO 2016'!L138</f>
        <v>0</v>
      </c>
      <c r="M134" s="117">
        <f>'PROG DETTAGLIO 2014'!M134+'PROG DETTAGLIO 2015'!M134+'PROG DETTAGLIO 2016'!M138</f>
        <v>0</v>
      </c>
      <c r="N134" s="117">
        <f>'PROG DETTAGLIO 2014'!N134+'PROG DETTAGLIO 2015'!N134+'PROG DETTAGLIO 2016'!N138</f>
        <v>0</v>
      </c>
      <c r="O134" s="117">
        <f>'PROG DETTAGLIO 2014'!O134+'PROG DETTAGLIO 2015'!O134+'PROG DETTAGLIO 2016'!O138</f>
        <v>0</v>
      </c>
      <c r="P134" s="117">
        <f>'PROG DETTAGLIO 2014'!P134+'PROG DETTAGLIO 2015'!P134+'PROG DETTAGLIO 2016'!P138</f>
        <v>0</v>
      </c>
      <c r="Q134" s="117">
        <f>'PROG DETTAGLIO 2014'!Q134+'PROG DETTAGLIO 2015'!Q134+'PROG DETTAGLIO 2016'!Q138</f>
        <v>0</v>
      </c>
      <c r="R134" s="117">
        <f>'PROG DETTAGLIO 2014'!R134+'PROG DETTAGLIO 2015'!R134+'PROG DETTAGLIO 2016'!R138</f>
        <v>0</v>
      </c>
      <c r="S134" s="117">
        <f>'PROG DETTAGLIO 2014'!S134+'PROG DETTAGLIO 2015'!S134+'PROG DETTAGLIO 2016'!S138</f>
        <v>0</v>
      </c>
      <c r="T134" s="117">
        <f>'PROG DETTAGLIO 2014'!T134+'PROG DETTAGLIO 2015'!T134+'PROG DETTAGLIO 2016'!T138</f>
        <v>0</v>
      </c>
      <c r="U134" s="74">
        <f t="shared" si="3"/>
        <v>0</v>
      </c>
      <c r="V134" s="121"/>
    </row>
    <row r="135" spans="1:22" ht="25.5" customHeight="1">
      <c r="A135" s="68">
        <f>'PROG DETTAGLIO 2015'!A133</f>
        <v>121</v>
      </c>
      <c r="B135" s="124" t="str">
        <f>'PROG DETTAGLIO 2015'!B135</f>
        <v>scegli</v>
      </c>
      <c r="C135" s="76">
        <f>'PROG DETTAGLIO 2015'!C135</f>
        <v>0</v>
      </c>
      <c r="D135" s="122">
        <f>'PROG DETTAGLIO 2015'!D135</f>
        <v>0</v>
      </c>
      <c r="E135" s="123">
        <f>'PROG DETTAGLIO 2015'!E135</f>
        <v>0</v>
      </c>
      <c r="F135" s="125">
        <f>'PROG DETTAGLIO 2015'!F135</f>
        <v>0</v>
      </c>
      <c r="G135" s="120">
        <f>'PROG DETTAGLIO 2015'!G135</f>
        <v>0</v>
      </c>
      <c r="H135" s="120">
        <f>'PROG DETTAGLIO 2015'!H135</f>
        <v>0</v>
      </c>
      <c r="I135" s="117">
        <f>'PROG DETTAGLIO 2014'!I135+'PROG DETTAGLIO 2015'!I135+'PROG DETTAGLIO 2016'!I139</f>
        <v>0</v>
      </c>
      <c r="J135" s="117">
        <f>'PROG DETTAGLIO 2014'!J135+'PROG DETTAGLIO 2015'!J135+'PROG DETTAGLIO 2016'!J139</f>
        <v>0</v>
      </c>
      <c r="K135" s="117">
        <f>'PROG DETTAGLIO 2014'!K135+'PROG DETTAGLIO 2015'!K135+'PROG DETTAGLIO 2016'!K139</f>
        <v>0</v>
      </c>
      <c r="L135" s="117">
        <f>'PROG DETTAGLIO 2014'!L135+'PROG DETTAGLIO 2015'!L135+'PROG DETTAGLIO 2016'!L139</f>
        <v>0</v>
      </c>
      <c r="M135" s="117">
        <f>'PROG DETTAGLIO 2014'!M135+'PROG DETTAGLIO 2015'!M135+'PROG DETTAGLIO 2016'!M139</f>
        <v>0</v>
      </c>
      <c r="N135" s="117">
        <f>'PROG DETTAGLIO 2014'!N135+'PROG DETTAGLIO 2015'!N135+'PROG DETTAGLIO 2016'!N139</f>
        <v>0</v>
      </c>
      <c r="O135" s="117">
        <f>'PROG DETTAGLIO 2014'!O135+'PROG DETTAGLIO 2015'!O135+'PROG DETTAGLIO 2016'!O139</f>
        <v>0</v>
      </c>
      <c r="P135" s="117">
        <f>'PROG DETTAGLIO 2014'!P135+'PROG DETTAGLIO 2015'!P135+'PROG DETTAGLIO 2016'!P139</f>
        <v>0</v>
      </c>
      <c r="Q135" s="117">
        <f>'PROG DETTAGLIO 2014'!Q135+'PROG DETTAGLIO 2015'!Q135+'PROG DETTAGLIO 2016'!Q139</f>
        <v>0</v>
      </c>
      <c r="R135" s="117">
        <f>'PROG DETTAGLIO 2014'!R135+'PROG DETTAGLIO 2015'!R135+'PROG DETTAGLIO 2016'!R139</f>
        <v>0</v>
      </c>
      <c r="S135" s="117">
        <f>'PROG DETTAGLIO 2014'!S135+'PROG DETTAGLIO 2015'!S135+'PROG DETTAGLIO 2016'!S139</f>
        <v>0</v>
      </c>
      <c r="T135" s="117">
        <f>'PROG DETTAGLIO 2014'!T135+'PROG DETTAGLIO 2015'!T135+'PROG DETTAGLIO 2016'!T139</f>
        <v>0</v>
      </c>
      <c r="U135" s="74">
        <f t="shared" si="3"/>
        <v>0</v>
      </c>
      <c r="V135" s="121"/>
    </row>
    <row r="136" spans="1:22" ht="25.5" customHeight="1">
      <c r="A136" s="68">
        <f>'PROG DETTAGLIO 2015'!A134</f>
        <v>122</v>
      </c>
      <c r="B136" s="124" t="str">
        <f>'PROG DETTAGLIO 2015'!B136</f>
        <v>scegli</v>
      </c>
      <c r="C136" s="76">
        <f>'PROG DETTAGLIO 2015'!C136</f>
        <v>0</v>
      </c>
      <c r="D136" s="122">
        <f>'PROG DETTAGLIO 2015'!D136</f>
        <v>0</v>
      </c>
      <c r="E136" s="123">
        <f>'PROG DETTAGLIO 2015'!E136</f>
        <v>0</v>
      </c>
      <c r="F136" s="125">
        <f>'PROG DETTAGLIO 2015'!F136</f>
        <v>0</v>
      </c>
      <c r="G136" s="120">
        <f>'PROG DETTAGLIO 2015'!G136</f>
        <v>0</v>
      </c>
      <c r="H136" s="120">
        <f>'PROG DETTAGLIO 2015'!H136</f>
        <v>0</v>
      </c>
      <c r="I136" s="117">
        <f>'PROG DETTAGLIO 2014'!I136+'PROG DETTAGLIO 2015'!I136+'PROG DETTAGLIO 2016'!I140</f>
        <v>0</v>
      </c>
      <c r="J136" s="117">
        <f>'PROG DETTAGLIO 2014'!J136+'PROG DETTAGLIO 2015'!J136+'PROG DETTAGLIO 2016'!J140</f>
        <v>0</v>
      </c>
      <c r="K136" s="117">
        <f>'PROG DETTAGLIO 2014'!K136+'PROG DETTAGLIO 2015'!K136+'PROG DETTAGLIO 2016'!K140</f>
        <v>0</v>
      </c>
      <c r="L136" s="117">
        <f>'PROG DETTAGLIO 2014'!L136+'PROG DETTAGLIO 2015'!L136+'PROG DETTAGLIO 2016'!L140</f>
        <v>0</v>
      </c>
      <c r="M136" s="117">
        <f>'PROG DETTAGLIO 2014'!M136+'PROG DETTAGLIO 2015'!M136+'PROG DETTAGLIO 2016'!M140</f>
        <v>0</v>
      </c>
      <c r="N136" s="117">
        <f>'PROG DETTAGLIO 2014'!N136+'PROG DETTAGLIO 2015'!N136+'PROG DETTAGLIO 2016'!N140</f>
        <v>0</v>
      </c>
      <c r="O136" s="117">
        <f>'PROG DETTAGLIO 2014'!O136+'PROG DETTAGLIO 2015'!O136+'PROG DETTAGLIO 2016'!O140</f>
        <v>0</v>
      </c>
      <c r="P136" s="117">
        <f>'PROG DETTAGLIO 2014'!P136+'PROG DETTAGLIO 2015'!P136+'PROG DETTAGLIO 2016'!P140</f>
        <v>0</v>
      </c>
      <c r="Q136" s="117">
        <f>'PROG DETTAGLIO 2014'!Q136+'PROG DETTAGLIO 2015'!Q136+'PROG DETTAGLIO 2016'!Q140</f>
        <v>0</v>
      </c>
      <c r="R136" s="117">
        <f>'PROG DETTAGLIO 2014'!R136+'PROG DETTAGLIO 2015'!R136+'PROG DETTAGLIO 2016'!R140</f>
        <v>0</v>
      </c>
      <c r="S136" s="117">
        <f>'PROG DETTAGLIO 2014'!S136+'PROG DETTAGLIO 2015'!S136+'PROG DETTAGLIO 2016'!S140</f>
        <v>0</v>
      </c>
      <c r="T136" s="117">
        <f>'PROG DETTAGLIO 2014'!T136+'PROG DETTAGLIO 2015'!T136+'PROG DETTAGLIO 2016'!T140</f>
        <v>0</v>
      </c>
      <c r="U136" s="74">
        <f t="shared" si="3"/>
        <v>0</v>
      </c>
      <c r="V136" s="121"/>
    </row>
    <row r="137" spans="1:22" ht="25.5" customHeight="1">
      <c r="A137" s="68">
        <f>'PROG DETTAGLIO 2015'!A135</f>
        <v>123</v>
      </c>
      <c r="B137" s="124" t="str">
        <f>'PROG DETTAGLIO 2015'!B137</f>
        <v>scegli</v>
      </c>
      <c r="C137" s="76">
        <f>'PROG DETTAGLIO 2015'!C137</f>
        <v>0</v>
      </c>
      <c r="D137" s="122">
        <f>'PROG DETTAGLIO 2015'!D137</f>
        <v>0</v>
      </c>
      <c r="E137" s="123">
        <f>'PROG DETTAGLIO 2015'!E137</f>
        <v>0</v>
      </c>
      <c r="F137" s="125">
        <f>'PROG DETTAGLIO 2015'!F137</f>
        <v>0</v>
      </c>
      <c r="G137" s="120">
        <f>'PROG DETTAGLIO 2015'!G137</f>
        <v>0</v>
      </c>
      <c r="H137" s="120">
        <f>'PROG DETTAGLIO 2015'!H137</f>
        <v>0</v>
      </c>
      <c r="I137" s="117">
        <f>'PROG DETTAGLIO 2014'!I137+'PROG DETTAGLIO 2015'!I137+'PROG DETTAGLIO 2016'!I141</f>
        <v>0</v>
      </c>
      <c r="J137" s="117">
        <f>'PROG DETTAGLIO 2014'!J137+'PROG DETTAGLIO 2015'!J137+'PROG DETTAGLIO 2016'!J141</f>
        <v>0</v>
      </c>
      <c r="K137" s="117">
        <f>'PROG DETTAGLIO 2014'!K137+'PROG DETTAGLIO 2015'!K137+'PROG DETTAGLIO 2016'!K141</f>
        <v>0</v>
      </c>
      <c r="L137" s="117">
        <f>'PROG DETTAGLIO 2014'!L137+'PROG DETTAGLIO 2015'!L137+'PROG DETTAGLIO 2016'!L141</f>
        <v>0</v>
      </c>
      <c r="M137" s="117">
        <f>'PROG DETTAGLIO 2014'!M137+'PROG DETTAGLIO 2015'!M137+'PROG DETTAGLIO 2016'!M141</f>
        <v>0</v>
      </c>
      <c r="N137" s="117">
        <f>'PROG DETTAGLIO 2014'!N137+'PROG DETTAGLIO 2015'!N137+'PROG DETTAGLIO 2016'!N141</f>
        <v>0</v>
      </c>
      <c r="O137" s="117">
        <f>'PROG DETTAGLIO 2014'!O137+'PROG DETTAGLIO 2015'!O137+'PROG DETTAGLIO 2016'!O141</f>
        <v>0</v>
      </c>
      <c r="P137" s="117">
        <f>'PROG DETTAGLIO 2014'!P137+'PROG DETTAGLIO 2015'!P137+'PROG DETTAGLIO 2016'!P141</f>
        <v>0</v>
      </c>
      <c r="Q137" s="117">
        <f>'PROG DETTAGLIO 2014'!Q137+'PROG DETTAGLIO 2015'!Q137+'PROG DETTAGLIO 2016'!Q141</f>
        <v>0</v>
      </c>
      <c r="R137" s="117">
        <f>'PROG DETTAGLIO 2014'!R137+'PROG DETTAGLIO 2015'!R137+'PROG DETTAGLIO 2016'!R141</f>
        <v>0</v>
      </c>
      <c r="S137" s="117">
        <f>'PROG DETTAGLIO 2014'!S137+'PROG DETTAGLIO 2015'!S137+'PROG DETTAGLIO 2016'!S141</f>
        <v>0</v>
      </c>
      <c r="T137" s="117">
        <f>'PROG DETTAGLIO 2014'!T137+'PROG DETTAGLIO 2015'!T137+'PROG DETTAGLIO 2016'!T141</f>
        <v>0</v>
      </c>
      <c r="U137" s="74">
        <f t="shared" si="3"/>
        <v>0</v>
      </c>
      <c r="V137" s="121"/>
    </row>
    <row r="138" spans="1:22" ht="25.5" customHeight="1">
      <c r="A138" s="68">
        <f>'PROG DETTAGLIO 2015'!A136</f>
        <v>124</v>
      </c>
      <c r="B138" s="124" t="str">
        <f>'PROG DETTAGLIO 2015'!B138</f>
        <v>scegli</v>
      </c>
      <c r="C138" s="76">
        <f>'PROG DETTAGLIO 2015'!C138</f>
        <v>0</v>
      </c>
      <c r="D138" s="122">
        <f>'PROG DETTAGLIO 2015'!D138</f>
        <v>0</v>
      </c>
      <c r="E138" s="123">
        <f>'PROG DETTAGLIO 2015'!E138</f>
        <v>0</v>
      </c>
      <c r="F138" s="125">
        <f>'PROG DETTAGLIO 2015'!F138</f>
        <v>0</v>
      </c>
      <c r="G138" s="120">
        <f>'PROG DETTAGLIO 2015'!G138</f>
        <v>0</v>
      </c>
      <c r="H138" s="120">
        <f>'PROG DETTAGLIO 2015'!H138</f>
        <v>0</v>
      </c>
      <c r="I138" s="117">
        <f>'PROG DETTAGLIO 2014'!I138+'PROG DETTAGLIO 2015'!I138+'PROG DETTAGLIO 2016'!I142</f>
        <v>0</v>
      </c>
      <c r="J138" s="117">
        <f>'PROG DETTAGLIO 2014'!J138+'PROG DETTAGLIO 2015'!J138+'PROG DETTAGLIO 2016'!J142</f>
        <v>0</v>
      </c>
      <c r="K138" s="117">
        <f>'PROG DETTAGLIO 2014'!K138+'PROG DETTAGLIO 2015'!K138+'PROG DETTAGLIO 2016'!K142</f>
        <v>0</v>
      </c>
      <c r="L138" s="117">
        <f>'PROG DETTAGLIO 2014'!L138+'PROG DETTAGLIO 2015'!L138+'PROG DETTAGLIO 2016'!L142</f>
        <v>0</v>
      </c>
      <c r="M138" s="117">
        <f>'PROG DETTAGLIO 2014'!M138+'PROG DETTAGLIO 2015'!M138+'PROG DETTAGLIO 2016'!M142</f>
        <v>0</v>
      </c>
      <c r="N138" s="117">
        <f>'PROG DETTAGLIO 2014'!N138+'PROG DETTAGLIO 2015'!N138+'PROG DETTAGLIO 2016'!N142</f>
        <v>0</v>
      </c>
      <c r="O138" s="117">
        <f>'PROG DETTAGLIO 2014'!O138+'PROG DETTAGLIO 2015'!O138+'PROG DETTAGLIO 2016'!O142</f>
        <v>0</v>
      </c>
      <c r="P138" s="117">
        <f>'PROG DETTAGLIO 2014'!P138+'PROG DETTAGLIO 2015'!P138+'PROG DETTAGLIO 2016'!P142</f>
        <v>0</v>
      </c>
      <c r="Q138" s="117">
        <f>'PROG DETTAGLIO 2014'!Q138+'PROG DETTAGLIO 2015'!Q138+'PROG DETTAGLIO 2016'!Q142</f>
        <v>0</v>
      </c>
      <c r="R138" s="117">
        <f>'PROG DETTAGLIO 2014'!R138+'PROG DETTAGLIO 2015'!R138+'PROG DETTAGLIO 2016'!R142</f>
        <v>0</v>
      </c>
      <c r="S138" s="117">
        <f>'PROG DETTAGLIO 2014'!S138+'PROG DETTAGLIO 2015'!S138+'PROG DETTAGLIO 2016'!S142</f>
        <v>0</v>
      </c>
      <c r="T138" s="117">
        <f>'PROG DETTAGLIO 2014'!T138+'PROG DETTAGLIO 2015'!T138+'PROG DETTAGLIO 2016'!T142</f>
        <v>0</v>
      </c>
      <c r="U138" s="74">
        <f t="shared" si="3"/>
        <v>0</v>
      </c>
      <c r="V138" s="121"/>
    </row>
    <row r="139" spans="1:22" ht="25.5" customHeight="1">
      <c r="A139" s="68">
        <f>'PROG DETTAGLIO 2015'!A137</f>
        <v>125</v>
      </c>
      <c r="B139" s="124" t="str">
        <f>'PROG DETTAGLIO 2015'!B139</f>
        <v>scegli</v>
      </c>
      <c r="C139" s="76">
        <f>'PROG DETTAGLIO 2015'!C139</f>
        <v>0</v>
      </c>
      <c r="D139" s="122">
        <f>'PROG DETTAGLIO 2015'!D139</f>
        <v>0</v>
      </c>
      <c r="E139" s="123">
        <f>'PROG DETTAGLIO 2015'!E139</f>
        <v>0</v>
      </c>
      <c r="F139" s="125">
        <f>'PROG DETTAGLIO 2015'!F139</f>
        <v>0</v>
      </c>
      <c r="G139" s="120">
        <f>'PROG DETTAGLIO 2015'!G139</f>
        <v>0</v>
      </c>
      <c r="H139" s="120">
        <f>'PROG DETTAGLIO 2015'!H139</f>
        <v>0</v>
      </c>
      <c r="I139" s="117">
        <f>'PROG DETTAGLIO 2014'!I139+'PROG DETTAGLIO 2015'!I139+'PROG DETTAGLIO 2016'!I143</f>
        <v>0</v>
      </c>
      <c r="J139" s="117">
        <f>'PROG DETTAGLIO 2014'!J139+'PROG DETTAGLIO 2015'!J139+'PROG DETTAGLIO 2016'!J143</f>
        <v>0</v>
      </c>
      <c r="K139" s="117">
        <f>'PROG DETTAGLIO 2014'!K139+'PROG DETTAGLIO 2015'!K139+'PROG DETTAGLIO 2016'!K143</f>
        <v>0</v>
      </c>
      <c r="L139" s="117">
        <f>'PROG DETTAGLIO 2014'!L139+'PROG DETTAGLIO 2015'!L139+'PROG DETTAGLIO 2016'!L143</f>
        <v>0</v>
      </c>
      <c r="M139" s="117">
        <f>'PROG DETTAGLIO 2014'!M139+'PROG DETTAGLIO 2015'!M139+'PROG DETTAGLIO 2016'!M143</f>
        <v>0</v>
      </c>
      <c r="N139" s="117">
        <f>'PROG DETTAGLIO 2014'!N139+'PROG DETTAGLIO 2015'!N139+'PROG DETTAGLIO 2016'!N143</f>
        <v>0</v>
      </c>
      <c r="O139" s="117">
        <f>'PROG DETTAGLIO 2014'!O139+'PROG DETTAGLIO 2015'!O139+'PROG DETTAGLIO 2016'!O143</f>
        <v>0</v>
      </c>
      <c r="P139" s="117">
        <f>'PROG DETTAGLIO 2014'!P139+'PROG DETTAGLIO 2015'!P139+'PROG DETTAGLIO 2016'!P143</f>
        <v>0</v>
      </c>
      <c r="Q139" s="117">
        <f>'PROG DETTAGLIO 2014'!Q139+'PROG DETTAGLIO 2015'!Q139+'PROG DETTAGLIO 2016'!Q143</f>
        <v>0</v>
      </c>
      <c r="R139" s="117">
        <f>'PROG DETTAGLIO 2014'!R139+'PROG DETTAGLIO 2015'!R139+'PROG DETTAGLIO 2016'!R143</f>
        <v>0</v>
      </c>
      <c r="S139" s="117">
        <f>'PROG DETTAGLIO 2014'!S139+'PROG DETTAGLIO 2015'!S139+'PROG DETTAGLIO 2016'!S143</f>
        <v>0</v>
      </c>
      <c r="T139" s="117">
        <f>'PROG DETTAGLIO 2014'!T139+'PROG DETTAGLIO 2015'!T139+'PROG DETTAGLIO 2016'!T143</f>
        <v>0</v>
      </c>
      <c r="U139" s="74">
        <f t="shared" si="3"/>
        <v>0</v>
      </c>
      <c r="V139" s="121"/>
    </row>
    <row r="140" spans="1:22" ht="25.5" customHeight="1">
      <c r="A140" s="68">
        <f>'PROG DETTAGLIO 2015'!A138</f>
        <v>126</v>
      </c>
      <c r="B140" s="124" t="str">
        <f>'PROG DETTAGLIO 2015'!B140</f>
        <v>scegli</v>
      </c>
      <c r="C140" s="76">
        <f>'PROG DETTAGLIO 2015'!C140</f>
        <v>0</v>
      </c>
      <c r="D140" s="122">
        <f>'PROG DETTAGLIO 2015'!D140</f>
        <v>0</v>
      </c>
      <c r="E140" s="123">
        <f>'PROG DETTAGLIO 2015'!E140</f>
        <v>0</v>
      </c>
      <c r="F140" s="125">
        <f>'PROG DETTAGLIO 2015'!F140</f>
        <v>0</v>
      </c>
      <c r="G140" s="120">
        <f>'PROG DETTAGLIO 2015'!G140</f>
        <v>0</v>
      </c>
      <c r="H140" s="120">
        <f>'PROG DETTAGLIO 2015'!H140</f>
        <v>0</v>
      </c>
      <c r="I140" s="117">
        <f>'PROG DETTAGLIO 2014'!I140+'PROG DETTAGLIO 2015'!I140+'PROG DETTAGLIO 2016'!I144</f>
        <v>0</v>
      </c>
      <c r="J140" s="117">
        <f>'PROG DETTAGLIO 2014'!J140+'PROG DETTAGLIO 2015'!J140+'PROG DETTAGLIO 2016'!J144</f>
        <v>0</v>
      </c>
      <c r="K140" s="117">
        <f>'PROG DETTAGLIO 2014'!K140+'PROG DETTAGLIO 2015'!K140+'PROG DETTAGLIO 2016'!K144</f>
        <v>0</v>
      </c>
      <c r="L140" s="117">
        <f>'PROG DETTAGLIO 2014'!L140+'PROG DETTAGLIO 2015'!L140+'PROG DETTAGLIO 2016'!L144</f>
        <v>0</v>
      </c>
      <c r="M140" s="117">
        <f>'PROG DETTAGLIO 2014'!M140+'PROG DETTAGLIO 2015'!M140+'PROG DETTAGLIO 2016'!M144</f>
        <v>0</v>
      </c>
      <c r="N140" s="117">
        <f>'PROG DETTAGLIO 2014'!N140+'PROG DETTAGLIO 2015'!N140+'PROG DETTAGLIO 2016'!N144</f>
        <v>0</v>
      </c>
      <c r="O140" s="117">
        <f>'PROG DETTAGLIO 2014'!O140+'PROG DETTAGLIO 2015'!O140+'PROG DETTAGLIO 2016'!O144</f>
        <v>0</v>
      </c>
      <c r="P140" s="117">
        <f>'PROG DETTAGLIO 2014'!P140+'PROG DETTAGLIO 2015'!P140+'PROG DETTAGLIO 2016'!P144</f>
        <v>0</v>
      </c>
      <c r="Q140" s="117">
        <f>'PROG DETTAGLIO 2014'!Q140+'PROG DETTAGLIO 2015'!Q140+'PROG DETTAGLIO 2016'!Q144</f>
        <v>0</v>
      </c>
      <c r="R140" s="117">
        <f>'PROG DETTAGLIO 2014'!R140+'PROG DETTAGLIO 2015'!R140+'PROG DETTAGLIO 2016'!R144</f>
        <v>0</v>
      </c>
      <c r="S140" s="117">
        <f>'PROG DETTAGLIO 2014'!S140+'PROG DETTAGLIO 2015'!S140+'PROG DETTAGLIO 2016'!S144</f>
        <v>0</v>
      </c>
      <c r="T140" s="117">
        <f>'PROG DETTAGLIO 2014'!T140+'PROG DETTAGLIO 2015'!T140+'PROG DETTAGLIO 2016'!T144</f>
        <v>0</v>
      </c>
      <c r="U140" s="74">
        <f t="shared" si="3"/>
        <v>0</v>
      </c>
      <c r="V140" s="121"/>
    </row>
    <row r="141" spans="1:22" ht="25.5" customHeight="1">
      <c r="A141" s="68">
        <f>'PROG DETTAGLIO 2015'!A139</f>
        <v>127</v>
      </c>
      <c r="B141" s="124" t="str">
        <f>'PROG DETTAGLIO 2015'!B141</f>
        <v>scegli</v>
      </c>
      <c r="C141" s="76">
        <f>'PROG DETTAGLIO 2015'!C141</f>
        <v>0</v>
      </c>
      <c r="D141" s="122">
        <f>'PROG DETTAGLIO 2015'!D141</f>
        <v>0</v>
      </c>
      <c r="E141" s="123">
        <f>'PROG DETTAGLIO 2015'!E141</f>
        <v>0</v>
      </c>
      <c r="F141" s="125">
        <f>'PROG DETTAGLIO 2015'!F141</f>
        <v>0</v>
      </c>
      <c r="G141" s="120">
        <f>'PROG DETTAGLIO 2015'!G141</f>
        <v>0</v>
      </c>
      <c r="H141" s="120">
        <f>'PROG DETTAGLIO 2015'!H141</f>
        <v>0</v>
      </c>
      <c r="I141" s="117">
        <f>'PROG DETTAGLIO 2014'!I141+'PROG DETTAGLIO 2015'!I141+'PROG DETTAGLIO 2016'!I145</f>
        <v>0</v>
      </c>
      <c r="J141" s="117">
        <f>'PROG DETTAGLIO 2014'!J141+'PROG DETTAGLIO 2015'!J141+'PROG DETTAGLIO 2016'!J145</f>
        <v>0</v>
      </c>
      <c r="K141" s="117">
        <f>'PROG DETTAGLIO 2014'!K141+'PROG DETTAGLIO 2015'!K141+'PROG DETTAGLIO 2016'!K145</f>
        <v>0</v>
      </c>
      <c r="L141" s="117">
        <f>'PROG DETTAGLIO 2014'!L141+'PROG DETTAGLIO 2015'!L141+'PROG DETTAGLIO 2016'!L145</f>
        <v>0</v>
      </c>
      <c r="M141" s="117">
        <f>'PROG DETTAGLIO 2014'!M141+'PROG DETTAGLIO 2015'!M141+'PROG DETTAGLIO 2016'!M145</f>
        <v>0</v>
      </c>
      <c r="N141" s="117">
        <f>'PROG DETTAGLIO 2014'!N141+'PROG DETTAGLIO 2015'!N141+'PROG DETTAGLIO 2016'!N145</f>
        <v>0</v>
      </c>
      <c r="O141" s="117">
        <f>'PROG DETTAGLIO 2014'!O141+'PROG DETTAGLIO 2015'!O141+'PROG DETTAGLIO 2016'!O145</f>
        <v>0</v>
      </c>
      <c r="P141" s="117">
        <f>'PROG DETTAGLIO 2014'!P141+'PROG DETTAGLIO 2015'!P141+'PROG DETTAGLIO 2016'!P145</f>
        <v>0</v>
      </c>
      <c r="Q141" s="117">
        <f>'PROG DETTAGLIO 2014'!Q141+'PROG DETTAGLIO 2015'!Q141+'PROG DETTAGLIO 2016'!Q145</f>
        <v>0</v>
      </c>
      <c r="R141" s="117">
        <f>'PROG DETTAGLIO 2014'!R141+'PROG DETTAGLIO 2015'!R141+'PROG DETTAGLIO 2016'!R145</f>
        <v>0</v>
      </c>
      <c r="S141" s="117">
        <f>'PROG DETTAGLIO 2014'!S141+'PROG DETTAGLIO 2015'!S141+'PROG DETTAGLIO 2016'!S145</f>
        <v>0</v>
      </c>
      <c r="T141" s="117">
        <f>'PROG DETTAGLIO 2014'!T141+'PROG DETTAGLIO 2015'!T141+'PROG DETTAGLIO 2016'!T145</f>
        <v>0</v>
      </c>
      <c r="U141" s="74">
        <f t="shared" si="3"/>
        <v>0</v>
      </c>
      <c r="V141" s="121"/>
    </row>
    <row r="142" spans="1:22" ht="25.5" customHeight="1">
      <c r="A142" s="68">
        <f>'PROG DETTAGLIO 2015'!A140</f>
        <v>128</v>
      </c>
      <c r="B142" s="124" t="str">
        <f>'PROG DETTAGLIO 2015'!B142</f>
        <v>scegli</v>
      </c>
      <c r="C142" s="76">
        <f>'PROG DETTAGLIO 2015'!C142</f>
        <v>0</v>
      </c>
      <c r="D142" s="122">
        <f>'PROG DETTAGLIO 2015'!D142</f>
        <v>0</v>
      </c>
      <c r="E142" s="123">
        <f>'PROG DETTAGLIO 2015'!E142</f>
        <v>0</v>
      </c>
      <c r="F142" s="125">
        <f>'PROG DETTAGLIO 2015'!F142</f>
        <v>0</v>
      </c>
      <c r="G142" s="120">
        <f>'PROG DETTAGLIO 2015'!G142</f>
        <v>0</v>
      </c>
      <c r="H142" s="120">
        <f>'PROG DETTAGLIO 2015'!H142</f>
        <v>0</v>
      </c>
      <c r="I142" s="117">
        <f>'PROG DETTAGLIO 2014'!I142+'PROG DETTAGLIO 2015'!I142+'PROG DETTAGLIO 2016'!I146</f>
        <v>0</v>
      </c>
      <c r="J142" s="117">
        <f>'PROG DETTAGLIO 2014'!J142+'PROG DETTAGLIO 2015'!J142+'PROG DETTAGLIO 2016'!J146</f>
        <v>0</v>
      </c>
      <c r="K142" s="117">
        <f>'PROG DETTAGLIO 2014'!K142+'PROG DETTAGLIO 2015'!K142+'PROG DETTAGLIO 2016'!K146</f>
        <v>0</v>
      </c>
      <c r="L142" s="117">
        <f>'PROG DETTAGLIO 2014'!L142+'PROG DETTAGLIO 2015'!L142+'PROG DETTAGLIO 2016'!L146</f>
        <v>0</v>
      </c>
      <c r="M142" s="117">
        <f>'PROG DETTAGLIO 2014'!M142+'PROG DETTAGLIO 2015'!M142+'PROG DETTAGLIO 2016'!M146</f>
        <v>0</v>
      </c>
      <c r="N142" s="117">
        <f>'PROG DETTAGLIO 2014'!N142+'PROG DETTAGLIO 2015'!N142+'PROG DETTAGLIO 2016'!N146</f>
        <v>0</v>
      </c>
      <c r="O142" s="117">
        <f>'PROG DETTAGLIO 2014'!O142+'PROG DETTAGLIO 2015'!O142+'PROG DETTAGLIO 2016'!O146</f>
        <v>0</v>
      </c>
      <c r="P142" s="117">
        <f>'PROG DETTAGLIO 2014'!P142+'PROG DETTAGLIO 2015'!P142+'PROG DETTAGLIO 2016'!P146</f>
        <v>0</v>
      </c>
      <c r="Q142" s="117">
        <f>'PROG DETTAGLIO 2014'!Q142+'PROG DETTAGLIO 2015'!Q142+'PROG DETTAGLIO 2016'!Q146</f>
        <v>0</v>
      </c>
      <c r="R142" s="117">
        <f>'PROG DETTAGLIO 2014'!R142+'PROG DETTAGLIO 2015'!R142+'PROG DETTAGLIO 2016'!R146</f>
        <v>0</v>
      </c>
      <c r="S142" s="117">
        <f>'PROG DETTAGLIO 2014'!S142+'PROG DETTAGLIO 2015'!S142+'PROG DETTAGLIO 2016'!S146</f>
        <v>0</v>
      </c>
      <c r="T142" s="117">
        <f>'PROG DETTAGLIO 2014'!T142+'PROG DETTAGLIO 2015'!T142+'PROG DETTAGLIO 2016'!T146</f>
        <v>0</v>
      </c>
      <c r="U142" s="74">
        <f t="shared" si="3"/>
        <v>0</v>
      </c>
      <c r="V142" s="121"/>
    </row>
    <row r="143" spans="1:22" ht="25.5" customHeight="1">
      <c r="A143" s="68">
        <f>'PROG DETTAGLIO 2015'!A141</f>
        <v>129</v>
      </c>
      <c r="B143" s="124" t="str">
        <f>'PROG DETTAGLIO 2015'!B143</f>
        <v>scegli</v>
      </c>
      <c r="C143" s="76">
        <f>'PROG DETTAGLIO 2015'!C143</f>
        <v>0</v>
      </c>
      <c r="D143" s="122">
        <f>'PROG DETTAGLIO 2015'!D143</f>
        <v>0</v>
      </c>
      <c r="E143" s="123">
        <f>'PROG DETTAGLIO 2015'!E143</f>
        <v>0</v>
      </c>
      <c r="F143" s="125">
        <f>'PROG DETTAGLIO 2015'!F143</f>
        <v>0</v>
      </c>
      <c r="G143" s="120">
        <f>'PROG DETTAGLIO 2015'!G143</f>
        <v>0</v>
      </c>
      <c r="H143" s="120">
        <f>'PROG DETTAGLIO 2015'!H143</f>
        <v>0</v>
      </c>
      <c r="I143" s="117">
        <f>'PROG DETTAGLIO 2014'!I143+'PROG DETTAGLIO 2015'!I143+'PROG DETTAGLIO 2016'!I147</f>
        <v>0</v>
      </c>
      <c r="J143" s="117">
        <f>'PROG DETTAGLIO 2014'!J143+'PROG DETTAGLIO 2015'!J143+'PROG DETTAGLIO 2016'!J147</f>
        <v>0</v>
      </c>
      <c r="K143" s="117">
        <f>'PROG DETTAGLIO 2014'!K143+'PROG DETTAGLIO 2015'!K143+'PROG DETTAGLIO 2016'!K147</f>
        <v>0</v>
      </c>
      <c r="L143" s="117">
        <f>'PROG DETTAGLIO 2014'!L143+'PROG DETTAGLIO 2015'!L143+'PROG DETTAGLIO 2016'!L147</f>
        <v>0</v>
      </c>
      <c r="M143" s="117">
        <f>'PROG DETTAGLIO 2014'!M143+'PROG DETTAGLIO 2015'!M143+'PROG DETTAGLIO 2016'!M147</f>
        <v>0</v>
      </c>
      <c r="N143" s="117">
        <f>'PROG DETTAGLIO 2014'!N143+'PROG DETTAGLIO 2015'!N143+'PROG DETTAGLIO 2016'!N147</f>
        <v>0</v>
      </c>
      <c r="O143" s="117">
        <f>'PROG DETTAGLIO 2014'!O143+'PROG DETTAGLIO 2015'!O143+'PROG DETTAGLIO 2016'!O147</f>
        <v>0</v>
      </c>
      <c r="P143" s="117">
        <f>'PROG DETTAGLIO 2014'!P143+'PROG DETTAGLIO 2015'!P143+'PROG DETTAGLIO 2016'!P147</f>
        <v>0</v>
      </c>
      <c r="Q143" s="117">
        <f>'PROG DETTAGLIO 2014'!Q143+'PROG DETTAGLIO 2015'!Q143+'PROG DETTAGLIO 2016'!Q147</f>
        <v>0</v>
      </c>
      <c r="R143" s="117">
        <f>'PROG DETTAGLIO 2014'!R143+'PROG DETTAGLIO 2015'!R143+'PROG DETTAGLIO 2016'!R147</f>
        <v>0</v>
      </c>
      <c r="S143" s="117">
        <f>'PROG DETTAGLIO 2014'!S143+'PROG DETTAGLIO 2015'!S143+'PROG DETTAGLIO 2016'!S147</f>
        <v>0</v>
      </c>
      <c r="T143" s="117">
        <f>'PROG DETTAGLIO 2014'!T143+'PROG DETTAGLIO 2015'!T143+'PROG DETTAGLIO 2016'!T147</f>
        <v>0</v>
      </c>
      <c r="U143" s="74">
        <f t="shared" si="3"/>
        <v>0</v>
      </c>
      <c r="V143" s="121"/>
    </row>
    <row r="144" spans="1:22" ht="25.5" customHeight="1">
      <c r="A144" s="68">
        <f>'PROG DETTAGLIO 2015'!A142</f>
        <v>130</v>
      </c>
      <c r="B144" s="124" t="str">
        <f>'PROG DETTAGLIO 2015'!B144</f>
        <v>scegli</v>
      </c>
      <c r="C144" s="76">
        <f>'PROG DETTAGLIO 2015'!C144</f>
        <v>0</v>
      </c>
      <c r="D144" s="122">
        <f>'PROG DETTAGLIO 2015'!D144</f>
        <v>0</v>
      </c>
      <c r="E144" s="123">
        <f>'PROG DETTAGLIO 2015'!E144</f>
        <v>0</v>
      </c>
      <c r="F144" s="125">
        <f>'PROG DETTAGLIO 2015'!F144</f>
        <v>0</v>
      </c>
      <c r="G144" s="120">
        <f>'PROG DETTAGLIO 2015'!G144</f>
        <v>0</v>
      </c>
      <c r="H144" s="120">
        <f>'PROG DETTAGLIO 2015'!H144</f>
        <v>0</v>
      </c>
      <c r="I144" s="117">
        <f>'PROG DETTAGLIO 2014'!I144+'PROG DETTAGLIO 2015'!I144+'PROG DETTAGLIO 2016'!I148</f>
        <v>0</v>
      </c>
      <c r="J144" s="117">
        <f>'PROG DETTAGLIO 2014'!J144+'PROG DETTAGLIO 2015'!J144+'PROG DETTAGLIO 2016'!J148</f>
        <v>0</v>
      </c>
      <c r="K144" s="117">
        <f>'PROG DETTAGLIO 2014'!K144+'PROG DETTAGLIO 2015'!K144+'PROG DETTAGLIO 2016'!K148</f>
        <v>0</v>
      </c>
      <c r="L144" s="117">
        <f>'PROG DETTAGLIO 2014'!L144+'PROG DETTAGLIO 2015'!L144+'PROG DETTAGLIO 2016'!L148</f>
        <v>0</v>
      </c>
      <c r="M144" s="117">
        <f>'PROG DETTAGLIO 2014'!M144+'PROG DETTAGLIO 2015'!M144+'PROG DETTAGLIO 2016'!M148</f>
        <v>0</v>
      </c>
      <c r="N144" s="117">
        <f>'PROG DETTAGLIO 2014'!N144+'PROG DETTAGLIO 2015'!N144+'PROG DETTAGLIO 2016'!N148</f>
        <v>0</v>
      </c>
      <c r="O144" s="117">
        <f>'PROG DETTAGLIO 2014'!O144+'PROG DETTAGLIO 2015'!O144+'PROG DETTAGLIO 2016'!O148</f>
        <v>0</v>
      </c>
      <c r="P144" s="117">
        <f>'PROG DETTAGLIO 2014'!P144+'PROG DETTAGLIO 2015'!P144+'PROG DETTAGLIO 2016'!P148</f>
        <v>0</v>
      </c>
      <c r="Q144" s="117">
        <f>'PROG DETTAGLIO 2014'!Q144+'PROG DETTAGLIO 2015'!Q144+'PROG DETTAGLIO 2016'!Q148</f>
        <v>0</v>
      </c>
      <c r="R144" s="117">
        <f>'PROG DETTAGLIO 2014'!R144+'PROG DETTAGLIO 2015'!R144+'PROG DETTAGLIO 2016'!R148</f>
        <v>0</v>
      </c>
      <c r="S144" s="117">
        <f>'PROG DETTAGLIO 2014'!S144+'PROG DETTAGLIO 2015'!S144+'PROG DETTAGLIO 2016'!S148</f>
        <v>0</v>
      </c>
      <c r="T144" s="117">
        <f>'PROG DETTAGLIO 2014'!T144+'PROG DETTAGLIO 2015'!T144+'PROG DETTAGLIO 2016'!T148</f>
        <v>0</v>
      </c>
      <c r="U144" s="74">
        <f t="shared" si="3"/>
        <v>0</v>
      </c>
      <c r="V144" s="121"/>
    </row>
    <row r="145" spans="1:22" ht="25.5" customHeight="1">
      <c r="A145" s="68">
        <f>'PROG DETTAGLIO 2015'!A143</f>
        <v>131</v>
      </c>
      <c r="B145" s="124" t="str">
        <f>'PROG DETTAGLIO 2015'!B145</f>
        <v>scegli</v>
      </c>
      <c r="C145" s="76">
        <f>'PROG DETTAGLIO 2015'!C145</f>
        <v>0</v>
      </c>
      <c r="D145" s="122">
        <f>'PROG DETTAGLIO 2015'!D145</f>
        <v>0</v>
      </c>
      <c r="E145" s="123">
        <f>'PROG DETTAGLIO 2015'!E145</f>
        <v>0</v>
      </c>
      <c r="F145" s="125">
        <f>'PROG DETTAGLIO 2015'!F145</f>
        <v>0</v>
      </c>
      <c r="G145" s="120">
        <f>'PROG DETTAGLIO 2015'!G145</f>
        <v>0</v>
      </c>
      <c r="H145" s="120">
        <f>'PROG DETTAGLIO 2015'!H145</f>
        <v>0</v>
      </c>
      <c r="I145" s="117">
        <f>'PROG DETTAGLIO 2014'!I145+'PROG DETTAGLIO 2015'!I145+'PROG DETTAGLIO 2016'!I149</f>
        <v>0</v>
      </c>
      <c r="J145" s="117">
        <f>'PROG DETTAGLIO 2014'!J145+'PROG DETTAGLIO 2015'!J145+'PROG DETTAGLIO 2016'!J149</f>
        <v>0</v>
      </c>
      <c r="K145" s="117">
        <f>'PROG DETTAGLIO 2014'!K145+'PROG DETTAGLIO 2015'!K145+'PROG DETTAGLIO 2016'!K149</f>
        <v>0</v>
      </c>
      <c r="L145" s="117">
        <f>'PROG DETTAGLIO 2014'!L145+'PROG DETTAGLIO 2015'!L145+'PROG DETTAGLIO 2016'!L149</f>
        <v>0</v>
      </c>
      <c r="M145" s="117">
        <f>'PROG DETTAGLIO 2014'!M145+'PROG DETTAGLIO 2015'!M145+'PROG DETTAGLIO 2016'!M149</f>
        <v>0</v>
      </c>
      <c r="N145" s="117">
        <f>'PROG DETTAGLIO 2014'!N145+'PROG DETTAGLIO 2015'!N145+'PROG DETTAGLIO 2016'!N149</f>
        <v>0</v>
      </c>
      <c r="O145" s="117">
        <f>'PROG DETTAGLIO 2014'!O145+'PROG DETTAGLIO 2015'!O145+'PROG DETTAGLIO 2016'!O149</f>
        <v>0</v>
      </c>
      <c r="P145" s="117">
        <f>'PROG DETTAGLIO 2014'!P145+'PROG DETTAGLIO 2015'!P145+'PROG DETTAGLIO 2016'!P149</f>
        <v>0</v>
      </c>
      <c r="Q145" s="117">
        <f>'PROG DETTAGLIO 2014'!Q145+'PROG DETTAGLIO 2015'!Q145+'PROG DETTAGLIO 2016'!Q149</f>
        <v>0</v>
      </c>
      <c r="R145" s="117">
        <f>'PROG DETTAGLIO 2014'!R145+'PROG DETTAGLIO 2015'!R145+'PROG DETTAGLIO 2016'!R149</f>
        <v>0</v>
      </c>
      <c r="S145" s="117">
        <f>'PROG DETTAGLIO 2014'!S145+'PROG DETTAGLIO 2015'!S145+'PROG DETTAGLIO 2016'!S149</f>
        <v>0</v>
      </c>
      <c r="T145" s="117">
        <f>'PROG DETTAGLIO 2014'!T145+'PROG DETTAGLIO 2015'!T145+'PROG DETTAGLIO 2016'!T149</f>
        <v>0</v>
      </c>
      <c r="U145" s="74">
        <f t="shared" si="3"/>
        <v>0</v>
      </c>
      <c r="V145" s="121"/>
    </row>
    <row r="146" spans="1:22" ht="25.5" customHeight="1">
      <c r="A146" s="68">
        <f>'PROG DETTAGLIO 2015'!A144</f>
        <v>132</v>
      </c>
      <c r="B146" s="124" t="str">
        <f>'PROG DETTAGLIO 2015'!B146</f>
        <v>scegli</v>
      </c>
      <c r="C146" s="76">
        <f>'PROG DETTAGLIO 2015'!C146</f>
        <v>0</v>
      </c>
      <c r="D146" s="122">
        <f>'PROG DETTAGLIO 2015'!D146</f>
        <v>0</v>
      </c>
      <c r="E146" s="123">
        <f>'PROG DETTAGLIO 2015'!E146</f>
        <v>0</v>
      </c>
      <c r="F146" s="125">
        <f>'PROG DETTAGLIO 2015'!F146</f>
        <v>0</v>
      </c>
      <c r="G146" s="120">
        <f>'PROG DETTAGLIO 2015'!G146</f>
        <v>0</v>
      </c>
      <c r="H146" s="120">
        <f>'PROG DETTAGLIO 2015'!H146</f>
        <v>0</v>
      </c>
      <c r="I146" s="117">
        <f>'PROG DETTAGLIO 2014'!I146+'PROG DETTAGLIO 2015'!I146+'PROG DETTAGLIO 2016'!I150</f>
        <v>0</v>
      </c>
      <c r="J146" s="117">
        <f>'PROG DETTAGLIO 2014'!J146+'PROG DETTAGLIO 2015'!J146+'PROG DETTAGLIO 2016'!J150</f>
        <v>0</v>
      </c>
      <c r="K146" s="117">
        <f>'PROG DETTAGLIO 2014'!K146+'PROG DETTAGLIO 2015'!K146+'PROG DETTAGLIO 2016'!K150</f>
        <v>0</v>
      </c>
      <c r="L146" s="117">
        <f>'PROG DETTAGLIO 2014'!L146+'PROG DETTAGLIO 2015'!L146+'PROG DETTAGLIO 2016'!L150</f>
        <v>0</v>
      </c>
      <c r="M146" s="117">
        <f>'PROG DETTAGLIO 2014'!M146+'PROG DETTAGLIO 2015'!M146+'PROG DETTAGLIO 2016'!M150</f>
        <v>0</v>
      </c>
      <c r="N146" s="117">
        <f>'PROG DETTAGLIO 2014'!N146+'PROG DETTAGLIO 2015'!N146+'PROG DETTAGLIO 2016'!N150</f>
        <v>0</v>
      </c>
      <c r="O146" s="117">
        <f>'PROG DETTAGLIO 2014'!O146+'PROG DETTAGLIO 2015'!O146+'PROG DETTAGLIO 2016'!O150</f>
        <v>0</v>
      </c>
      <c r="P146" s="117">
        <f>'PROG DETTAGLIO 2014'!P146+'PROG DETTAGLIO 2015'!P146+'PROG DETTAGLIO 2016'!P150</f>
        <v>0</v>
      </c>
      <c r="Q146" s="117">
        <f>'PROG DETTAGLIO 2014'!Q146+'PROG DETTAGLIO 2015'!Q146+'PROG DETTAGLIO 2016'!Q150</f>
        <v>0</v>
      </c>
      <c r="R146" s="117">
        <f>'PROG DETTAGLIO 2014'!R146+'PROG DETTAGLIO 2015'!R146+'PROG DETTAGLIO 2016'!R150</f>
        <v>0</v>
      </c>
      <c r="S146" s="117">
        <f>'PROG DETTAGLIO 2014'!S146+'PROG DETTAGLIO 2015'!S146+'PROG DETTAGLIO 2016'!S150</f>
        <v>0</v>
      </c>
      <c r="T146" s="117">
        <f>'PROG DETTAGLIO 2014'!T146+'PROG DETTAGLIO 2015'!T146+'PROG DETTAGLIO 2016'!T150</f>
        <v>0</v>
      </c>
      <c r="U146" s="74">
        <f t="shared" si="3"/>
        <v>0</v>
      </c>
      <c r="V146" s="121"/>
    </row>
    <row r="147" spans="1:22" ht="25.5" customHeight="1">
      <c r="A147" s="68">
        <f>'PROG DETTAGLIO 2015'!A145</f>
        <v>133</v>
      </c>
      <c r="B147" s="124" t="str">
        <f>'PROG DETTAGLIO 2015'!B147</f>
        <v>scegli</v>
      </c>
      <c r="C147" s="76">
        <f>'PROG DETTAGLIO 2015'!C147</f>
        <v>0</v>
      </c>
      <c r="D147" s="122">
        <f>'PROG DETTAGLIO 2015'!D147</f>
        <v>0</v>
      </c>
      <c r="E147" s="123">
        <f>'PROG DETTAGLIO 2015'!E147</f>
        <v>0</v>
      </c>
      <c r="F147" s="125">
        <f>'PROG DETTAGLIO 2015'!F147</f>
        <v>0</v>
      </c>
      <c r="G147" s="120">
        <f>'PROG DETTAGLIO 2015'!G147</f>
        <v>0</v>
      </c>
      <c r="H147" s="120">
        <f>'PROG DETTAGLIO 2015'!H147</f>
        <v>0</v>
      </c>
      <c r="I147" s="117">
        <f>'PROG DETTAGLIO 2014'!I147+'PROG DETTAGLIO 2015'!I147+'PROG DETTAGLIO 2016'!I151</f>
        <v>0</v>
      </c>
      <c r="J147" s="117">
        <f>'PROG DETTAGLIO 2014'!J147+'PROG DETTAGLIO 2015'!J147+'PROG DETTAGLIO 2016'!J151</f>
        <v>0</v>
      </c>
      <c r="K147" s="117">
        <f>'PROG DETTAGLIO 2014'!K147+'PROG DETTAGLIO 2015'!K147+'PROG DETTAGLIO 2016'!K151</f>
        <v>0</v>
      </c>
      <c r="L147" s="117">
        <f>'PROG DETTAGLIO 2014'!L147+'PROG DETTAGLIO 2015'!L147+'PROG DETTAGLIO 2016'!L151</f>
        <v>0</v>
      </c>
      <c r="M147" s="117">
        <f>'PROG DETTAGLIO 2014'!M147+'PROG DETTAGLIO 2015'!M147+'PROG DETTAGLIO 2016'!M151</f>
        <v>0</v>
      </c>
      <c r="N147" s="117">
        <f>'PROG DETTAGLIO 2014'!N147+'PROG DETTAGLIO 2015'!N147+'PROG DETTAGLIO 2016'!N151</f>
        <v>0</v>
      </c>
      <c r="O147" s="117">
        <f>'PROG DETTAGLIO 2014'!O147+'PROG DETTAGLIO 2015'!O147+'PROG DETTAGLIO 2016'!O151</f>
        <v>0</v>
      </c>
      <c r="P147" s="117">
        <f>'PROG DETTAGLIO 2014'!P147+'PROG DETTAGLIO 2015'!P147+'PROG DETTAGLIO 2016'!P151</f>
        <v>0</v>
      </c>
      <c r="Q147" s="117">
        <f>'PROG DETTAGLIO 2014'!Q147+'PROG DETTAGLIO 2015'!Q147+'PROG DETTAGLIO 2016'!Q151</f>
        <v>0</v>
      </c>
      <c r="R147" s="117">
        <f>'PROG DETTAGLIO 2014'!R147+'PROG DETTAGLIO 2015'!R147+'PROG DETTAGLIO 2016'!R151</f>
        <v>0</v>
      </c>
      <c r="S147" s="117">
        <f>'PROG DETTAGLIO 2014'!S147+'PROG DETTAGLIO 2015'!S147+'PROG DETTAGLIO 2016'!S151</f>
        <v>0</v>
      </c>
      <c r="T147" s="117">
        <f>'PROG DETTAGLIO 2014'!T147+'PROG DETTAGLIO 2015'!T147+'PROG DETTAGLIO 2016'!T151</f>
        <v>0</v>
      </c>
      <c r="U147" s="74">
        <f t="shared" si="3"/>
        <v>0</v>
      </c>
      <c r="V147" s="121"/>
    </row>
    <row r="148" spans="1:22" ht="25.5" customHeight="1">
      <c r="A148" s="68">
        <f>'PROG DETTAGLIO 2015'!A146</f>
        <v>134</v>
      </c>
      <c r="B148" s="124" t="str">
        <f>'PROG DETTAGLIO 2015'!B148</f>
        <v>scegli</v>
      </c>
      <c r="C148" s="76">
        <f>'PROG DETTAGLIO 2015'!C148</f>
        <v>0</v>
      </c>
      <c r="D148" s="122">
        <f>'PROG DETTAGLIO 2015'!D148</f>
        <v>0</v>
      </c>
      <c r="E148" s="123">
        <f>'PROG DETTAGLIO 2015'!E148</f>
        <v>0</v>
      </c>
      <c r="F148" s="125">
        <f>'PROG DETTAGLIO 2015'!F148</f>
        <v>0</v>
      </c>
      <c r="G148" s="120">
        <f>'PROG DETTAGLIO 2015'!G148</f>
        <v>0</v>
      </c>
      <c r="H148" s="120">
        <f>'PROG DETTAGLIO 2015'!H148</f>
        <v>0</v>
      </c>
      <c r="I148" s="117">
        <f>'PROG DETTAGLIO 2014'!I148+'PROG DETTAGLIO 2015'!I148+'PROG DETTAGLIO 2016'!I152</f>
        <v>0</v>
      </c>
      <c r="J148" s="117">
        <f>'PROG DETTAGLIO 2014'!J148+'PROG DETTAGLIO 2015'!J148+'PROG DETTAGLIO 2016'!J152</f>
        <v>0</v>
      </c>
      <c r="K148" s="117">
        <f>'PROG DETTAGLIO 2014'!K148+'PROG DETTAGLIO 2015'!K148+'PROG DETTAGLIO 2016'!K152</f>
        <v>0</v>
      </c>
      <c r="L148" s="117">
        <f>'PROG DETTAGLIO 2014'!L148+'PROG DETTAGLIO 2015'!L148+'PROG DETTAGLIO 2016'!L152</f>
        <v>0</v>
      </c>
      <c r="M148" s="117">
        <f>'PROG DETTAGLIO 2014'!M148+'PROG DETTAGLIO 2015'!M148+'PROG DETTAGLIO 2016'!M152</f>
        <v>0</v>
      </c>
      <c r="N148" s="117">
        <f>'PROG DETTAGLIO 2014'!N148+'PROG DETTAGLIO 2015'!N148+'PROG DETTAGLIO 2016'!N152</f>
        <v>0</v>
      </c>
      <c r="O148" s="117">
        <f>'PROG DETTAGLIO 2014'!O148+'PROG DETTAGLIO 2015'!O148+'PROG DETTAGLIO 2016'!O152</f>
        <v>0</v>
      </c>
      <c r="P148" s="117">
        <f>'PROG DETTAGLIO 2014'!P148+'PROG DETTAGLIO 2015'!P148+'PROG DETTAGLIO 2016'!P152</f>
        <v>0</v>
      </c>
      <c r="Q148" s="117">
        <f>'PROG DETTAGLIO 2014'!Q148+'PROG DETTAGLIO 2015'!Q148+'PROG DETTAGLIO 2016'!Q152</f>
        <v>0</v>
      </c>
      <c r="R148" s="117">
        <f>'PROG DETTAGLIO 2014'!R148+'PROG DETTAGLIO 2015'!R148+'PROG DETTAGLIO 2016'!R152</f>
        <v>0</v>
      </c>
      <c r="S148" s="117">
        <f>'PROG DETTAGLIO 2014'!S148+'PROG DETTAGLIO 2015'!S148+'PROG DETTAGLIO 2016'!S152</f>
        <v>0</v>
      </c>
      <c r="T148" s="117">
        <f>'PROG DETTAGLIO 2014'!T148+'PROG DETTAGLIO 2015'!T148+'PROG DETTAGLIO 2016'!T152</f>
        <v>0</v>
      </c>
      <c r="U148" s="74">
        <f t="shared" si="3"/>
        <v>0</v>
      </c>
      <c r="V148" s="121"/>
    </row>
    <row r="149" spans="1:22" ht="25.5" customHeight="1">
      <c r="A149" s="68">
        <f>'PROG DETTAGLIO 2015'!A147</f>
        <v>135</v>
      </c>
      <c r="B149" s="124" t="str">
        <f>'PROG DETTAGLIO 2015'!B149</f>
        <v>scegli</v>
      </c>
      <c r="C149" s="76">
        <f>'PROG DETTAGLIO 2015'!C149</f>
        <v>0</v>
      </c>
      <c r="D149" s="122">
        <f>'PROG DETTAGLIO 2015'!D149</f>
        <v>0</v>
      </c>
      <c r="E149" s="123">
        <f>'PROG DETTAGLIO 2015'!E149</f>
        <v>0</v>
      </c>
      <c r="F149" s="125">
        <f>'PROG DETTAGLIO 2015'!F149</f>
        <v>0</v>
      </c>
      <c r="G149" s="120">
        <f>'PROG DETTAGLIO 2015'!G149</f>
        <v>0</v>
      </c>
      <c r="H149" s="120">
        <f>'PROG DETTAGLIO 2015'!H149</f>
        <v>0</v>
      </c>
      <c r="I149" s="117">
        <f>'PROG DETTAGLIO 2014'!I149+'PROG DETTAGLIO 2015'!I149+'PROG DETTAGLIO 2016'!I153</f>
        <v>0</v>
      </c>
      <c r="J149" s="117">
        <f>'PROG DETTAGLIO 2014'!J149+'PROG DETTAGLIO 2015'!J149+'PROG DETTAGLIO 2016'!J153</f>
        <v>0</v>
      </c>
      <c r="K149" s="117">
        <f>'PROG DETTAGLIO 2014'!K149+'PROG DETTAGLIO 2015'!K149+'PROG DETTAGLIO 2016'!K153</f>
        <v>0</v>
      </c>
      <c r="L149" s="117">
        <f>'PROG DETTAGLIO 2014'!L149+'PROG DETTAGLIO 2015'!L149+'PROG DETTAGLIO 2016'!L153</f>
        <v>0</v>
      </c>
      <c r="M149" s="117">
        <f>'PROG DETTAGLIO 2014'!M149+'PROG DETTAGLIO 2015'!M149+'PROG DETTAGLIO 2016'!M153</f>
        <v>0</v>
      </c>
      <c r="N149" s="117">
        <f>'PROG DETTAGLIO 2014'!N149+'PROG DETTAGLIO 2015'!N149+'PROG DETTAGLIO 2016'!N153</f>
        <v>0</v>
      </c>
      <c r="O149" s="117">
        <f>'PROG DETTAGLIO 2014'!O149+'PROG DETTAGLIO 2015'!O149+'PROG DETTAGLIO 2016'!O153</f>
        <v>0</v>
      </c>
      <c r="P149" s="117">
        <f>'PROG DETTAGLIO 2014'!P149+'PROG DETTAGLIO 2015'!P149+'PROG DETTAGLIO 2016'!P153</f>
        <v>0</v>
      </c>
      <c r="Q149" s="117">
        <f>'PROG DETTAGLIO 2014'!Q149+'PROG DETTAGLIO 2015'!Q149+'PROG DETTAGLIO 2016'!Q153</f>
        <v>0</v>
      </c>
      <c r="R149" s="117">
        <f>'PROG DETTAGLIO 2014'!R149+'PROG DETTAGLIO 2015'!R149+'PROG DETTAGLIO 2016'!R153</f>
        <v>0</v>
      </c>
      <c r="S149" s="117">
        <f>'PROG DETTAGLIO 2014'!S149+'PROG DETTAGLIO 2015'!S149+'PROG DETTAGLIO 2016'!S153</f>
        <v>0</v>
      </c>
      <c r="T149" s="117">
        <f>'PROG DETTAGLIO 2014'!T149+'PROG DETTAGLIO 2015'!T149+'PROG DETTAGLIO 2016'!T153</f>
        <v>0</v>
      </c>
      <c r="U149" s="74">
        <f t="shared" si="3"/>
        <v>0</v>
      </c>
      <c r="V149" s="121"/>
    </row>
    <row r="150" spans="1:22" ht="25.5" customHeight="1">
      <c r="A150" s="68">
        <f>'PROG DETTAGLIO 2015'!A148</f>
        <v>136</v>
      </c>
      <c r="B150" s="124" t="str">
        <f>'PROG DETTAGLIO 2015'!B150</f>
        <v>scegli</v>
      </c>
      <c r="C150" s="76">
        <f>'PROG DETTAGLIO 2015'!C150</f>
        <v>0</v>
      </c>
      <c r="D150" s="122">
        <f>'PROG DETTAGLIO 2015'!D150</f>
        <v>0</v>
      </c>
      <c r="E150" s="123">
        <f>'PROG DETTAGLIO 2015'!E150</f>
        <v>0</v>
      </c>
      <c r="F150" s="125">
        <f>'PROG DETTAGLIO 2015'!F150</f>
        <v>0</v>
      </c>
      <c r="G150" s="120">
        <f>'PROG DETTAGLIO 2015'!G150</f>
        <v>0</v>
      </c>
      <c r="H150" s="120">
        <f>'PROG DETTAGLIO 2015'!H150</f>
        <v>0</v>
      </c>
      <c r="I150" s="117">
        <f>'PROG DETTAGLIO 2014'!I150+'PROG DETTAGLIO 2015'!I150+'PROG DETTAGLIO 2016'!I154</f>
        <v>0</v>
      </c>
      <c r="J150" s="117">
        <f>'PROG DETTAGLIO 2014'!J150+'PROG DETTAGLIO 2015'!J150+'PROG DETTAGLIO 2016'!J154</f>
        <v>0</v>
      </c>
      <c r="K150" s="117">
        <f>'PROG DETTAGLIO 2014'!K150+'PROG DETTAGLIO 2015'!K150+'PROG DETTAGLIO 2016'!K154</f>
        <v>0</v>
      </c>
      <c r="L150" s="117">
        <f>'PROG DETTAGLIO 2014'!L150+'PROG DETTAGLIO 2015'!L150+'PROG DETTAGLIO 2016'!L154</f>
        <v>0</v>
      </c>
      <c r="M150" s="117">
        <f>'PROG DETTAGLIO 2014'!M150+'PROG DETTAGLIO 2015'!M150+'PROG DETTAGLIO 2016'!M154</f>
        <v>0</v>
      </c>
      <c r="N150" s="117">
        <f>'PROG DETTAGLIO 2014'!N150+'PROG DETTAGLIO 2015'!N150+'PROG DETTAGLIO 2016'!N154</f>
        <v>0</v>
      </c>
      <c r="O150" s="117">
        <f>'PROG DETTAGLIO 2014'!O150+'PROG DETTAGLIO 2015'!O150+'PROG DETTAGLIO 2016'!O154</f>
        <v>0</v>
      </c>
      <c r="P150" s="117">
        <f>'PROG DETTAGLIO 2014'!P150+'PROG DETTAGLIO 2015'!P150+'PROG DETTAGLIO 2016'!P154</f>
        <v>0</v>
      </c>
      <c r="Q150" s="117">
        <f>'PROG DETTAGLIO 2014'!Q150+'PROG DETTAGLIO 2015'!Q150+'PROG DETTAGLIO 2016'!Q154</f>
        <v>0</v>
      </c>
      <c r="R150" s="117">
        <f>'PROG DETTAGLIO 2014'!R150+'PROG DETTAGLIO 2015'!R150+'PROG DETTAGLIO 2016'!R154</f>
        <v>0</v>
      </c>
      <c r="S150" s="117">
        <f>'PROG DETTAGLIO 2014'!S150+'PROG DETTAGLIO 2015'!S150+'PROG DETTAGLIO 2016'!S154</f>
        <v>0</v>
      </c>
      <c r="T150" s="117">
        <f>'PROG DETTAGLIO 2014'!T150+'PROG DETTAGLIO 2015'!T150+'PROG DETTAGLIO 2016'!T154</f>
        <v>0</v>
      </c>
      <c r="U150" s="74">
        <f t="shared" si="3"/>
        <v>0</v>
      </c>
      <c r="V150" s="121"/>
    </row>
    <row r="151" spans="1:22" ht="25.5" customHeight="1">
      <c r="A151" s="68">
        <f>'PROG DETTAGLIO 2015'!A149</f>
        <v>137</v>
      </c>
      <c r="B151" s="124" t="str">
        <f>'PROG DETTAGLIO 2015'!B151</f>
        <v>scegli</v>
      </c>
      <c r="C151" s="76">
        <f>'PROG DETTAGLIO 2015'!C151</f>
        <v>0</v>
      </c>
      <c r="D151" s="122">
        <f>'PROG DETTAGLIO 2015'!D151</f>
        <v>0</v>
      </c>
      <c r="E151" s="123">
        <f>'PROG DETTAGLIO 2015'!E151</f>
        <v>0</v>
      </c>
      <c r="F151" s="125">
        <f>'PROG DETTAGLIO 2015'!F151</f>
        <v>0</v>
      </c>
      <c r="G151" s="120">
        <f>'PROG DETTAGLIO 2015'!G151</f>
        <v>0</v>
      </c>
      <c r="H151" s="120">
        <f>'PROG DETTAGLIO 2015'!H151</f>
        <v>0</v>
      </c>
      <c r="I151" s="117">
        <f>'PROG DETTAGLIO 2014'!I151+'PROG DETTAGLIO 2015'!I151+'PROG DETTAGLIO 2016'!I155</f>
        <v>0</v>
      </c>
      <c r="J151" s="117">
        <f>'PROG DETTAGLIO 2014'!J151+'PROG DETTAGLIO 2015'!J151+'PROG DETTAGLIO 2016'!J155</f>
        <v>0</v>
      </c>
      <c r="K151" s="117">
        <f>'PROG DETTAGLIO 2014'!K151+'PROG DETTAGLIO 2015'!K151+'PROG DETTAGLIO 2016'!K155</f>
        <v>0</v>
      </c>
      <c r="L151" s="117">
        <f>'PROG DETTAGLIO 2014'!L151+'PROG DETTAGLIO 2015'!L151+'PROG DETTAGLIO 2016'!L155</f>
        <v>0</v>
      </c>
      <c r="M151" s="117">
        <f>'PROG DETTAGLIO 2014'!M151+'PROG DETTAGLIO 2015'!M151+'PROG DETTAGLIO 2016'!M155</f>
        <v>0</v>
      </c>
      <c r="N151" s="117">
        <f>'PROG DETTAGLIO 2014'!N151+'PROG DETTAGLIO 2015'!N151+'PROG DETTAGLIO 2016'!N155</f>
        <v>0</v>
      </c>
      <c r="O151" s="117">
        <f>'PROG DETTAGLIO 2014'!O151+'PROG DETTAGLIO 2015'!O151+'PROG DETTAGLIO 2016'!O155</f>
        <v>0</v>
      </c>
      <c r="P151" s="117">
        <f>'PROG DETTAGLIO 2014'!P151+'PROG DETTAGLIO 2015'!P151+'PROG DETTAGLIO 2016'!P155</f>
        <v>0</v>
      </c>
      <c r="Q151" s="117">
        <f>'PROG DETTAGLIO 2014'!Q151+'PROG DETTAGLIO 2015'!Q151+'PROG DETTAGLIO 2016'!Q155</f>
        <v>0</v>
      </c>
      <c r="R151" s="117">
        <f>'PROG DETTAGLIO 2014'!R151+'PROG DETTAGLIO 2015'!R151+'PROG DETTAGLIO 2016'!R155</f>
        <v>0</v>
      </c>
      <c r="S151" s="117">
        <f>'PROG DETTAGLIO 2014'!S151+'PROG DETTAGLIO 2015'!S151+'PROG DETTAGLIO 2016'!S155</f>
        <v>0</v>
      </c>
      <c r="T151" s="117">
        <f>'PROG DETTAGLIO 2014'!T151+'PROG DETTAGLIO 2015'!T151+'PROG DETTAGLIO 2016'!T155</f>
        <v>0</v>
      </c>
      <c r="U151" s="74">
        <f t="shared" si="3"/>
        <v>0</v>
      </c>
      <c r="V151" s="121"/>
    </row>
    <row r="152" spans="1:22" ht="25.5" customHeight="1">
      <c r="A152" s="68">
        <f>'PROG DETTAGLIO 2015'!A150</f>
        <v>138</v>
      </c>
      <c r="B152" s="124" t="str">
        <f>'PROG DETTAGLIO 2015'!B152</f>
        <v>scegli</v>
      </c>
      <c r="C152" s="76">
        <f>'PROG DETTAGLIO 2015'!C152</f>
        <v>0</v>
      </c>
      <c r="D152" s="122">
        <f>'PROG DETTAGLIO 2015'!D152</f>
        <v>0</v>
      </c>
      <c r="E152" s="123">
        <f>'PROG DETTAGLIO 2015'!E152</f>
        <v>0</v>
      </c>
      <c r="F152" s="125">
        <f>'PROG DETTAGLIO 2015'!F152</f>
        <v>0</v>
      </c>
      <c r="G152" s="120">
        <f>'PROG DETTAGLIO 2015'!G152</f>
        <v>0</v>
      </c>
      <c r="H152" s="120">
        <f>'PROG DETTAGLIO 2015'!H152</f>
        <v>0</v>
      </c>
      <c r="I152" s="117">
        <f>'PROG DETTAGLIO 2014'!I152+'PROG DETTAGLIO 2015'!I152+'PROG DETTAGLIO 2016'!I156</f>
        <v>0</v>
      </c>
      <c r="J152" s="117">
        <f>'PROG DETTAGLIO 2014'!J152+'PROG DETTAGLIO 2015'!J152+'PROG DETTAGLIO 2016'!J156</f>
        <v>0</v>
      </c>
      <c r="K152" s="117">
        <f>'PROG DETTAGLIO 2014'!K152+'PROG DETTAGLIO 2015'!K152+'PROG DETTAGLIO 2016'!K156</f>
        <v>0</v>
      </c>
      <c r="L152" s="117">
        <f>'PROG DETTAGLIO 2014'!L152+'PROG DETTAGLIO 2015'!L152+'PROG DETTAGLIO 2016'!L156</f>
        <v>0</v>
      </c>
      <c r="M152" s="117">
        <f>'PROG DETTAGLIO 2014'!M152+'PROG DETTAGLIO 2015'!M152+'PROG DETTAGLIO 2016'!M156</f>
        <v>0</v>
      </c>
      <c r="N152" s="117">
        <f>'PROG DETTAGLIO 2014'!N152+'PROG DETTAGLIO 2015'!N152+'PROG DETTAGLIO 2016'!N156</f>
        <v>0</v>
      </c>
      <c r="O152" s="117">
        <f>'PROG DETTAGLIO 2014'!O152+'PROG DETTAGLIO 2015'!O152+'PROG DETTAGLIO 2016'!O156</f>
        <v>0</v>
      </c>
      <c r="P152" s="117">
        <f>'PROG DETTAGLIO 2014'!P152+'PROG DETTAGLIO 2015'!P152+'PROG DETTAGLIO 2016'!P156</f>
        <v>0</v>
      </c>
      <c r="Q152" s="117">
        <f>'PROG DETTAGLIO 2014'!Q152+'PROG DETTAGLIO 2015'!Q152+'PROG DETTAGLIO 2016'!Q156</f>
        <v>0</v>
      </c>
      <c r="R152" s="117">
        <f>'PROG DETTAGLIO 2014'!R152+'PROG DETTAGLIO 2015'!R152+'PROG DETTAGLIO 2016'!R156</f>
        <v>0</v>
      </c>
      <c r="S152" s="117">
        <f>'PROG DETTAGLIO 2014'!S152+'PROG DETTAGLIO 2015'!S152+'PROG DETTAGLIO 2016'!S156</f>
        <v>0</v>
      </c>
      <c r="T152" s="117">
        <f>'PROG DETTAGLIO 2014'!T152+'PROG DETTAGLIO 2015'!T152+'PROG DETTAGLIO 2016'!T156</f>
        <v>0</v>
      </c>
      <c r="U152" s="74">
        <f t="shared" si="3"/>
        <v>0</v>
      </c>
      <c r="V152" s="121"/>
    </row>
    <row r="153" spans="1:22" ht="25.5" customHeight="1">
      <c r="A153" s="68">
        <f>'PROG DETTAGLIO 2015'!A151</f>
        <v>139</v>
      </c>
      <c r="B153" s="124" t="str">
        <f>'PROG DETTAGLIO 2015'!B153</f>
        <v>scegli</v>
      </c>
      <c r="C153" s="76">
        <f>'PROG DETTAGLIO 2015'!C153</f>
        <v>0</v>
      </c>
      <c r="D153" s="122">
        <f>'PROG DETTAGLIO 2015'!D153</f>
        <v>0</v>
      </c>
      <c r="E153" s="123">
        <f>'PROG DETTAGLIO 2015'!E153</f>
        <v>0</v>
      </c>
      <c r="F153" s="125">
        <f>'PROG DETTAGLIO 2015'!F153</f>
        <v>0</v>
      </c>
      <c r="G153" s="120">
        <f>'PROG DETTAGLIO 2015'!G153</f>
        <v>0</v>
      </c>
      <c r="H153" s="120">
        <f>'PROG DETTAGLIO 2015'!H153</f>
        <v>0</v>
      </c>
      <c r="I153" s="117">
        <f>'PROG DETTAGLIO 2014'!I153+'PROG DETTAGLIO 2015'!I153+'PROG DETTAGLIO 2016'!I157</f>
        <v>0</v>
      </c>
      <c r="J153" s="117">
        <f>'PROG DETTAGLIO 2014'!J153+'PROG DETTAGLIO 2015'!J153+'PROG DETTAGLIO 2016'!J157</f>
        <v>0</v>
      </c>
      <c r="K153" s="117">
        <f>'PROG DETTAGLIO 2014'!K153+'PROG DETTAGLIO 2015'!K153+'PROG DETTAGLIO 2016'!K157</f>
        <v>0</v>
      </c>
      <c r="L153" s="117">
        <f>'PROG DETTAGLIO 2014'!L153+'PROG DETTAGLIO 2015'!L153+'PROG DETTAGLIO 2016'!L157</f>
        <v>0</v>
      </c>
      <c r="M153" s="117">
        <f>'PROG DETTAGLIO 2014'!M153+'PROG DETTAGLIO 2015'!M153+'PROG DETTAGLIO 2016'!M157</f>
        <v>0</v>
      </c>
      <c r="N153" s="117">
        <f>'PROG DETTAGLIO 2014'!N153+'PROG DETTAGLIO 2015'!N153+'PROG DETTAGLIO 2016'!N157</f>
        <v>0</v>
      </c>
      <c r="O153" s="117">
        <f>'PROG DETTAGLIO 2014'!O153+'PROG DETTAGLIO 2015'!O153+'PROG DETTAGLIO 2016'!O157</f>
        <v>0</v>
      </c>
      <c r="P153" s="117">
        <f>'PROG DETTAGLIO 2014'!P153+'PROG DETTAGLIO 2015'!P153+'PROG DETTAGLIO 2016'!P157</f>
        <v>0</v>
      </c>
      <c r="Q153" s="117">
        <f>'PROG DETTAGLIO 2014'!Q153+'PROG DETTAGLIO 2015'!Q153+'PROG DETTAGLIO 2016'!Q157</f>
        <v>0</v>
      </c>
      <c r="R153" s="117">
        <f>'PROG DETTAGLIO 2014'!R153+'PROG DETTAGLIO 2015'!R153+'PROG DETTAGLIO 2016'!R157</f>
        <v>0</v>
      </c>
      <c r="S153" s="117">
        <f>'PROG DETTAGLIO 2014'!S153+'PROG DETTAGLIO 2015'!S153+'PROG DETTAGLIO 2016'!S157</f>
        <v>0</v>
      </c>
      <c r="T153" s="117">
        <f>'PROG DETTAGLIO 2014'!T153+'PROG DETTAGLIO 2015'!T153+'PROG DETTAGLIO 2016'!T157</f>
        <v>0</v>
      </c>
      <c r="U153" s="74">
        <f t="shared" si="3"/>
        <v>0</v>
      </c>
      <c r="V153" s="121"/>
    </row>
    <row r="154" spans="1:22" ht="25.5" customHeight="1">
      <c r="A154" s="68">
        <f>'PROG DETTAGLIO 2015'!A152</f>
        <v>140</v>
      </c>
      <c r="B154" s="124" t="str">
        <f>'PROG DETTAGLIO 2015'!B154</f>
        <v>scegli</v>
      </c>
      <c r="C154" s="76">
        <f>'PROG DETTAGLIO 2015'!C154</f>
        <v>0</v>
      </c>
      <c r="D154" s="122">
        <f>'PROG DETTAGLIO 2015'!D154</f>
        <v>0</v>
      </c>
      <c r="E154" s="123">
        <f>'PROG DETTAGLIO 2015'!E154</f>
        <v>0</v>
      </c>
      <c r="F154" s="125">
        <f>'PROG DETTAGLIO 2015'!F154</f>
        <v>0</v>
      </c>
      <c r="G154" s="120">
        <f>'PROG DETTAGLIO 2015'!G154</f>
        <v>0</v>
      </c>
      <c r="H154" s="120">
        <f>'PROG DETTAGLIO 2015'!H154</f>
        <v>0</v>
      </c>
      <c r="I154" s="117">
        <f>'PROG DETTAGLIO 2014'!I154+'PROG DETTAGLIO 2015'!I154+'PROG DETTAGLIO 2016'!I158</f>
        <v>0</v>
      </c>
      <c r="J154" s="117">
        <f>'PROG DETTAGLIO 2014'!J154+'PROG DETTAGLIO 2015'!J154+'PROG DETTAGLIO 2016'!J158</f>
        <v>0</v>
      </c>
      <c r="K154" s="117">
        <f>'PROG DETTAGLIO 2014'!K154+'PROG DETTAGLIO 2015'!K154+'PROG DETTAGLIO 2016'!K158</f>
        <v>0</v>
      </c>
      <c r="L154" s="117">
        <f>'PROG DETTAGLIO 2014'!L154+'PROG DETTAGLIO 2015'!L154+'PROG DETTAGLIO 2016'!L158</f>
        <v>0</v>
      </c>
      <c r="M154" s="117">
        <f>'PROG DETTAGLIO 2014'!M154+'PROG DETTAGLIO 2015'!M154+'PROG DETTAGLIO 2016'!M158</f>
        <v>0</v>
      </c>
      <c r="N154" s="117">
        <f>'PROG DETTAGLIO 2014'!N154+'PROG DETTAGLIO 2015'!N154+'PROG DETTAGLIO 2016'!N158</f>
        <v>0</v>
      </c>
      <c r="O154" s="117">
        <f>'PROG DETTAGLIO 2014'!O154+'PROG DETTAGLIO 2015'!O154+'PROG DETTAGLIO 2016'!O158</f>
        <v>0</v>
      </c>
      <c r="P154" s="117">
        <f>'PROG DETTAGLIO 2014'!P154+'PROG DETTAGLIO 2015'!P154+'PROG DETTAGLIO 2016'!P158</f>
        <v>0</v>
      </c>
      <c r="Q154" s="117">
        <f>'PROG DETTAGLIO 2014'!Q154+'PROG DETTAGLIO 2015'!Q154+'PROG DETTAGLIO 2016'!Q158</f>
        <v>0</v>
      </c>
      <c r="R154" s="117">
        <f>'PROG DETTAGLIO 2014'!R154+'PROG DETTAGLIO 2015'!R154+'PROG DETTAGLIO 2016'!R158</f>
        <v>0</v>
      </c>
      <c r="S154" s="117">
        <f>'PROG DETTAGLIO 2014'!S154+'PROG DETTAGLIO 2015'!S154+'PROG DETTAGLIO 2016'!S158</f>
        <v>0</v>
      </c>
      <c r="T154" s="117">
        <f>'PROG DETTAGLIO 2014'!T154+'PROG DETTAGLIO 2015'!T154+'PROG DETTAGLIO 2016'!T158</f>
        <v>0</v>
      </c>
      <c r="U154" s="74">
        <f t="shared" si="3"/>
        <v>0</v>
      </c>
      <c r="V154" s="121"/>
    </row>
    <row r="155" spans="1:22" ht="25.5" customHeight="1">
      <c r="A155" s="68">
        <f>'PROG DETTAGLIO 2015'!A153</f>
        <v>141</v>
      </c>
      <c r="B155" s="124" t="str">
        <f>'PROG DETTAGLIO 2015'!B155</f>
        <v>scegli</v>
      </c>
      <c r="C155" s="76">
        <f>'PROG DETTAGLIO 2015'!C155</f>
        <v>0</v>
      </c>
      <c r="D155" s="122">
        <f>'PROG DETTAGLIO 2015'!D155</f>
        <v>0</v>
      </c>
      <c r="E155" s="123">
        <f>'PROG DETTAGLIO 2015'!E155</f>
        <v>0</v>
      </c>
      <c r="F155" s="125">
        <f>'PROG DETTAGLIO 2015'!F155</f>
        <v>0</v>
      </c>
      <c r="G155" s="120">
        <f>'PROG DETTAGLIO 2015'!G155</f>
        <v>0</v>
      </c>
      <c r="H155" s="120">
        <f>'PROG DETTAGLIO 2015'!H155</f>
        <v>0</v>
      </c>
      <c r="I155" s="117">
        <f>'PROG DETTAGLIO 2014'!I155+'PROG DETTAGLIO 2015'!I155+'PROG DETTAGLIO 2016'!I159</f>
        <v>0</v>
      </c>
      <c r="J155" s="117">
        <f>'PROG DETTAGLIO 2014'!J155+'PROG DETTAGLIO 2015'!J155+'PROG DETTAGLIO 2016'!J159</f>
        <v>0</v>
      </c>
      <c r="K155" s="117">
        <f>'PROG DETTAGLIO 2014'!K155+'PROG DETTAGLIO 2015'!K155+'PROG DETTAGLIO 2016'!K159</f>
        <v>0</v>
      </c>
      <c r="L155" s="117">
        <f>'PROG DETTAGLIO 2014'!L155+'PROG DETTAGLIO 2015'!L155+'PROG DETTAGLIO 2016'!L159</f>
        <v>0</v>
      </c>
      <c r="M155" s="117">
        <f>'PROG DETTAGLIO 2014'!M155+'PROG DETTAGLIO 2015'!M155+'PROG DETTAGLIO 2016'!M159</f>
        <v>0</v>
      </c>
      <c r="N155" s="117">
        <f>'PROG DETTAGLIO 2014'!N155+'PROG DETTAGLIO 2015'!N155+'PROG DETTAGLIO 2016'!N159</f>
        <v>0</v>
      </c>
      <c r="O155" s="117">
        <f>'PROG DETTAGLIO 2014'!O155+'PROG DETTAGLIO 2015'!O155+'PROG DETTAGLIO 2016'!O159</f>
        <v>0</v>
      </c>
      <c r="P155" s="117">
        <f>'PROG DETTAGLIO 2014'!P155+'PROG DETTAGLIO 2015'!P155+'PROG DETTAGLIO 2016'!P159</f>
        <v>0</v>
      </c>
      <c r="Q155" s="117">
        <f>'PROG DETTAGLIO 2014'!Q155+'PROG DETTAGLIO 2015'!Q155+'PROG DETTAGLIO 2016'!Q159</f>
        <v>0</v>
      </c>
      <c r="R155" s="117">
        <f>'PROG DETTAGLIO 2014'!R155+'PROG DETTAGLIO 2015'!R155+'PROG DETTAGLIO 2016'!R159</f>
        <v>0</v>
      </c>
      <c r="S155" s="117">
        <f>'PROG DETTAGLIO 2014'!S155+'PROG DETTAGLIO 2015'!S155+'PROG DETTAGLIO 2016'!S159</f>
        <v>0</v>
      </c>
      <c r="T155" s="117">
        <f>'PROG DETTAGLIO 2014'!T155+'PROG DETTAGLIO 2015'!T155+'PROG DETTAGLIO 2016'!T159</f>
        <v>0</v>
      </c>
      <c r="U155" s="74">
        <f t="shared" si="3"/>
        <v>0</v>
      </c>
      <c r="V155" s="121"/>
    </row>
    <row r="156" spans="1:22" ht="25.5" customHeight="1">
      <c r="A156" s="68">
        <f>'PROG DETTAGLIO 2015'!A154</f>
        <v>142</v>
      </c>
      <c r="B156" s="124" t="str">
        <f>'PROG DETTAGLIO 2015'!B156</f>
        <v>scegli</v>
      </c>
      <c r="C156" s="76">
        <f>'PROG DETTAGLIO 2015'!C156</f>
        <v>0</v>
      </c>
      <c r="D156" s="122">
        <f>'PROG DETTAGLIO 2015'!D156</f>
        <v>0</v>
      </c>
      <c r="E156" s="123">
        <f>'PROG DETTAGLIO 2015'!E156</f>
        <v>0</v>
      </c>
      <c r="F156" s="125">
        <f>'PROG DETTAGLIO 2015'!F156</f>
        <v>0</v>
      </c>
      <c r="G156" s="120">
        <f>'PROG DETTAGLIO 2015'!G156</f>
        <v>0</v>
      </c>
      <c r="H156" s="120">
        <f>'PROG DETTAGLIO 2015'!H156</f>
        <v>0</v>
      </c>
      <c r="I156" s="117">
        <f>'PROG DETTAGLIO 2014'!I156+'PROG DETTAGLIO 2015'!I156+'PROG DETTAGLIO 2016'!I160</f>
        <v>0</v>
      </c>
      <c r="J156" s="117">
        <f>'PROG DETTAGLIO 2014'!J156+'PROG DETTAGLIO 2015'!J156+'PROG DETTAGLIO 2016'!J160</f>
        <v>0</v>
      </c>
      <c r="K156" s="117">
        <f>'PROG DETTAGLIO 2014'!K156+'PROG DETTAGLIO 2015'!K156+'PROG DETTAGLIO 2016'!K160</f>
        <v>0</v>
      </c>
      <c r="L156" s="117">
        <f>'PROG DETTAGLIO 2014'!L156+'PROG DETTAGLIO 2015'!L156+'PROG DETTAGLIO 2016'!L160</f>
        <v>0</v>
      </c>
      <c r="M156" s="117">
        <f>'PROG DETTAGLIO 2014'!M156+'PROG DETTAGLIO 2015'!M156+'PROG DETTAGLIO 2016'!M160</f>
        <v>0</v>
      </c>
      <c r="N156" s="117">
        <f>'PROG DETTAGLIO 2014'!N156+'PROG DETTAGLIO 2015'!N156+'PROG DETTAGLIO 2016'!N160</f>
        <v>0</v>
      </c>
      <c r="O156" s="117">
        <f>'PROG DETTAGLIO 2014'!O156+'PROG DETTAGLIO 2015'!O156+'PROG DETTAGLIO 2016'!O160</f>
        <v>0</v>
      </c>
      <c r="P156" s="117">
        <f>'PROG DETTAGLIO 2014'!P156+'PROG DETTAGLIO 2015'!P156+'PROG DETTAGLIO 2016'!P160</f>
        <v>0</v>
      </c>
      <c r="Q156" s="117">
        <f>'PROG DETTAGLIO 2014'!Q156+'PROG DETTAGLIO 2015'!Q156+'PROG DETTAGLIO 2016'!Q160</f>
        <v>0</v>
      </c>
      <c r="R156" s="117">
        <f>'PROG DETTAGLIO 2014'!R156+'PROG DETTAGLIO 2015'!R156+'PROG DETTAGLIO 2016'!R160</f>
        <v>0</v>
      </c>
      <c r="S156" s="117">
        <f>'PROG DETTAGLIO 2014'!S156+'PROG DETTAGLIO 2015'!S156+'PROG DETTAGLIO 2016'!S160</f>
        <v>0</v>
      </c>
      <c r="T156" s="117">
        <f>'PROG DETTAGLIO 2014'!T156+'PROG DETTAGLIO 2015'!T156+'PROG DETTAGLIO 2016'!T160</f>
        <v>0</v>
      </c>
      <c r="U156" s="74">
        <f t="shared" si="3"/>
        <v>0</v>
      </c>
      <c r="V156" s="121"/>
    </row>
    <row r="157" spans="1:22" ht="25.5" customHeight="1">
      <c r="A157" s="68">
        <f>'PROG DETTAGLIO 2015'!A155</f>
        <v>143</v>
      </c>
      <c r="B157" s="124" t="str">
        <f>'PROG DETTAGLIO 2015'!B157</f>
        <v>scegli</v>
      </c>
      <c r="C157" s="76">
        <f>'PROG DETTAGLIO 2015'!C157</f>
        <v>0</v>
      </c>
      <c r="D157" s="122">
        <f>'PROG DETTAGLIO 2015'!D157</f>
        <v>0</v>
      </c>
      <c r="E157" s="123">
        <f>'PROG DETTAGLIO 2015'!E157</f>
        <v>0</v>
      </c>
      <c r="F157" s="125">
        <f>'PROG DETTAGLIO 2015'!F157</f>
        <v>0</v>
      </c>
      <c r="G157" s="120">
        <f>'PROG DETTAGLIO 2015'!G157</f>
        <v>0</v>
      </c>
      <c r="H157" s="120">
        <f>'PROG DETTAGLIO 2015'!H157</f>
        <v>0</v>
      </c>
      <c r="I157" s="117">
        <f>'PROG DETTAGLIO 2014'!I157+'PROG DETTAGLIO 2015'!I157+'PROG DETTAGLIO 2016'!I161</f>
        <v>0</v>
      </c>
      <c r="J157" s="117">
        <f>'PROG DETTAGLIO 2014'!J157+'PROG DETTAGLIO 2015'!J157+'PROG DETTAGLIO 2016'!J161</f>
        <v>0</v>
      </c>
      <c r="K157" s="117">
        <f>'PROG DETTAGLIO 2014'!K157+'PROG DETTAGLIO 2015'!K157+'PROG DETTAGLIO 2016'!K161</f>
        <v>0</v>
      </c>
      <c r="L157" s="117">
        <f>'PROG DETTAGLIO 2014'!L157+'PROG DETTAGLIO 2015'!L157+'PROG DETTAGLIO 2016'!L161</f>
        <v>0</v>
      </c>
      <c r="M157" s="117">
        <f>'PROG DETTAGLIO 2014'!M157+'PROG DETTAGLIO 2015'!M157+'PROG DETTAGLIO 2016'!M161</f>
        <v>0</v>
      </c>
      <c r="N157" s="117">
        <f>'PROG DETTAGLIO 2014'!N157+'PROG DETTAGLIO 2015'!N157+'PROG DETTAGLIO 2016'!N161</f>
        <v>0</v>
      </c>
      <c r="O157" s="117">
        <f>'PROG DETTAGLIO 2014'!O157+'PROG DETTAGLIO 2015'!O157+'PROG DETTAGLIO 2016'!O161</f>
        <v>0</v>
      </c>
      <c r="P157" s="117">
        <f>'PROG DETTAGLIO 2014'!P157+'PROG DETTAGLIO 2015'!P157+'PROG DETTAGLIO 2016'!P161</f>
        <v>0</v>
      </c>
      <c r="Q157" s="117">
        <f>'PROG DETTAGLIO 2014'!Q157+'PROG DETTAGLIO 2015'!Q157+'PROG DETTAGLIO 2016'!Q161</f>
        <v>0</v>
      </c>
      <c r="R157" s="117">
        <f>'PROG DETTAGLIO 2014'!R157+'PROG DETTAGLIO 2015'!R157+'PROG DETTAGLIO 2016'!R161</f>
        <v>0</v>
      </c>
      <c r="S157" s="117">
        <f>'PROG DETTAGLIO 2014'!S157+'PROG DETTAGLIO 2015'!S157+'PROG DETTAGLIO 2016'!S161</f>
        <v>0</v>
      </c>
      <c r="T157" s="117">
        <f>'PROG DETTAGLIO 2014'!T157+'PROG DETTAGLIO 2015'!T157+'PROG DETTAGLIO 2016'!T161</f>
        <v>0</v>
      </c>
      <c r="U157" s="74">
        <f t="shared" si="3"/>
        <v>0</v>
      </c>
      <c r="V157" s="121"/>
    </row>
    <row r="158" spans="1:22" ht="25.5" customHeight="1">
      <c r="A158" s="68">
        <f>'PROG DETTAGLIO 2015'!A156</f>
        <v>144</v>
      </c>
      <c r="B158" s="124" t="str">
        <f>'PROG DETTAGLIO 2015'!B158</f>
        <v>scegli</v>
      </c>
      <c r="C158" s="76">
        <f>'PROG DETTAGLIO 2015'!C158</f>
        <v>0</v>
      </c>
      <c r="D158" s="122">
        <f>'PROG DETTAGLIO 2015'!D158</f>
        <v>0</v>
      </c>
      <c r="E158" s="123">
        <f>'PROG DETTAGLIO 2015'!E158</f>
        <v>0</v>
      </c>
      <c r="F158" s="125">
        <f>'PROG DETTAGLIO 2015'!F158</f>
        <v>0</v>
      </c>
      <c r="G158" s="120">
        <f>'PROG DETTAGLIO 2015'!G158</f>
        <v>0</v>
      </c>
      <c r="H158" s="120">
        <f>'PROG DETTAGLIO 2015'!H158</f>
        <v>0</v>
      </c>
      <c r="I158" s="117">
        <f>'PROG DETTAGLIO 2014'!I158+'PROG DETTAGLIO 2015'!I158+'PROG DETTAGLIO 2016'!I162</f>
        <v>0</v>
      </c>
      <c r="J158" s="117">
        <f>'PROG DETTAGLIO 2014'!J158+'PROG DETTAGLIO 2015'!J158+'PROG DETTAGLIO 2016'!J162</f>
        <v>0</v>
      </c>
      <c r="K158" s="117">
        <f>'PROG DETTAGLIO 2014'!K158+'PROG DETTAGLIO 2015'!K158+'PROG DETTAGLIO 2016'!K162</f>
        <v>0</v>
      </c>
      <c r="L158" s="117">
        <f>'PROG DETTAGLIO 2014'!L158+'PROG DETTAGLIO 2015'!L158+'PROG DETTAGLIO 2016'!L162</f>
        <v>0</v>
      </c>
      <c r="M158" s="117">
        <f>'PROG DETTAGLIO 2014'!M158+'PROG DETTAGLIO 2015'!M158+'PROG DETTAGLIO 2016'!M162</f>
        <v>0</v>
      </c>
      <c r="N158" s="117">
        <f>'PROG DETTAGLIO 2014'!N158+'PROG DETTAGLIO 2015'!N158+'PROG DETTAGLIO 2016'!N162</f>
        <v>0</v>
      </c>
      <c r="O158" s="117">
        <f>'PROG DETTAGLIO 2014'!O158+'PROG DETTAGLIO 2015'!O158+'PROG DETTAGLIO 2016'!O162</f>
        <v>0</v>
      </c>
      <c r="P158" s="117">
        <f>'PROG DETTAGLIO 2014'!P158+'PROG DETTAGLIO 2015'!P158+'PROG DETTAGLIO 2016'!P162</f>
        <v>0</v>
      </c>
      <c r="Q158" s="117">
        <f>'PROG DETTAGLIO 2014'!Q158+'PROG DETTAGLIO 2015'!Q158+'PROG DETTAGLIO 2016'!Q162</f>
        <v>0</v>
      </c>
      <c r="R158" s="117">
        <f>'PROG DETTAGLIO 2014'!R158+'PROG DETTAGLIO 2015'!R158+'PROG DETTAGLIO 2016'!R162</f>
        <v>0</v>
      </c>
      <c r="S158" s="117">
        <f>'PROG DETTAGLIO 2014'!S158+'PROG DETTAGLIO 2015'!S158+'PROG DETTAGLIO 2016'!S162</f>
        <v>0</v>
      </c>
      <c r="T158" s="117">
        <f>'PROG DETTAGLIO 2014'!T158+'PROG DETTAGLIO 2015'!T158+'PROG DETTAGLIO 2016'!T162</f>
        <v>0</v>
      </c>
      <c r="U158" s="74">
        <f t="shared" si="3"/>
        <v>0</v>
      </c>
      <c r="V158" s="121"/>
    </row>
    <row r="159" spans="1:22" ht="25.5" customHeight="1">
      <c r="A159" s="68">
        <f>'PROG DETTAGLIO 2015'!A157</f>
        <v>145</v>
      </c>
      <c r="B159" s="124" t="str">
        <f>'PROG DETTAGLIO 2015'!B159</f>
        <v>scegli</v>
      </c>
      <c r="C159" s="76">
        <f>'PROG DETTAGLIO 2015'!C159</f>
        <v>0</v>
      </c>
      <c r="D159" s="122">
        <f>'PROG DETTAGLIO 2015'!D159</f>
        <v>0</v>
      </c>
      <c r="E159" s="123">
        <f>'PROG DETTAGLIO 2015'!E159</f>
        <v>0</v>
      </c>
      <c r="F159" s="125">
        <f>'PROG DETTAGLIO 2015'!F159</f>
        <v>0</v>
      </c>
      <c r="G159" s="120">
        <f>'PROG DETTAGLIO 2015'!G159</f>
        <v>0</v>
      </c>
      <c r="H159" s="120">
        <f>'PROG DETTAGLIO 2015'!H159</f>
        <v>0</v>
      </c>
      <c r="I159" s="117">
        <f>'PROG DETTAGLIO 2014'!I159+'PROG DETTAGLIO 2015'!I159+'PROG DETTAGLIO 2016'!I163</f>
        <v>0</v>
      </c>
      <c r="J159" s="117">
        <f>'PROG DETTAGLIO 2014'!J159+'PROG DETTAGLIO 2015'!J159+'PROG DETTAGLIO 2016'!J163</f>
        <v>0</v>
      </c>
      <c r="K159" s="117">
        <f>'PROG DETTAGLIO 2014'!K159+'PROG DETTAGLIO 2015'!K159+'PROG DETTAGLIO 2016'!K163</f>
        <v>0</v>
      </c>
      <c r="L159" s="117">
        <f>'PROG DETTAGLIO 2014'!L159+'PROG DETTAGLIO 2015'!L159+'PROG DETTAGLIO 2016'!L163</f>
        <v>0</v>
      </c>
      <c r="M159" s="117">
        <f>'PROG DETTAGLIO 2014'!M159+'PROG DETTAGLIO 2015'!M159+'PROG DETTAGLIO 2016'!M163</f>
        <v>0</v>
      </c>
      <c r="N159" s="117">
        <f>'PROG DETTAGLIO 2014'!N159+'PROG DETTAGLIO 2015'!N159+'PROG DETTAGLIO 2016'!N163</f>
        <v>0</v>
      </c>
      <c r="O159" s="117">
        <f>'PROG DETTAGLIO 2014'!O159+'PROG DETTAGLIO 2015'!O159+'PROG DETTAGLIO 2016'!O163</f>
        <v>0</v>
      </c>
      <c r="P159" s="117">
        <f>'PROG DETTAGLIO 2014'!P159+'PROG DETTAGLIO 2015'!P159+'PROG DETTAGLIO 2016'!P163</f>
        <v>0</v>
      </c>
      <c r="Q159" s="117">
        <f>'PROG DETTAGLIO 2014'!Q159+'PROG DETTAGLIO 2015'!Q159+'PROG DETTAGLIO 2016'!Q163</f>
        <v>0</v>
      </c>
      <c r="R159" s="117">
        <f>'PROG DETTAGLIO 2014'!R159+'PROG DETTAGLIO 2015'!R159+'PROG DETTAGLIO 2016'!R163</f>
        <v>0</v>
      </c>
      <c r="S159" s="117">
        <f>'PROG DETTAGLIO 2014'!S159+'PROG DETTAGLIO 2015'!S159+'PROG DETTAGLIO 2016'!S163</f>
        <v>0</v>
      </c>
      <c r="T159" s="117">
        <f>'PROG DETTAGLIO 2014'!T159+'PROG DETTAGLIO 2015'!T159+'PROG DETTAGLIO 2016'!T163</f>
        <v>0</v>
      </c>
      <c r="U159" s="74">
        <f t="shared" si="3"/>
        <v>0</v>
      </c>
      <c r="V159" s="121"/>
    </row>
    <row r="160" spans="1:22" ht="25.5" customHeight="1">
      <c r="A160" s="68">
        <f>'PROG DETTAGLIO 2015'!A158</f>
        <v>146</v>
      </c>
      <c r="B160" s="124" t="str">
        <f>'PROG DETTAGLIO 2015'!B160</f>
        <v>scegli</v>
      </c>
      <c r="C160" s="76">
        <f>'PROG DETTAGLIO 2015'!C160</f>
        <v>0</v>
      </c>
      <c r="D160" s="122">
        <f>'PROG DETTAGLIO 2015'!D160</f>
        <v>0</v>
      </c>
      <c r="E160" s="123">
        <f>'PROG DETTAGLIO 2015'!E160</f>
        <v>0</v>
      </c>
      <c r="F160" s="125">
        <f>'PROG DETTAGLIO 2015'!F160</f>
        <v>0</v>
      </c>
      <c r="G160" s="120">
        <f>'PROG DETTAGLIO 2015'!G160</f>
        <v>0</v>
      </c>
      <c r="H160" s="120">
        <f>'PROG DETTAGLIO 2015'!H160</f>
        <v>0</v>
      </c>
      <c r="I160" s="117">
        <f>'PROG DETTAGLIO 2014'!I160+'PROG DETTAGLIO 2015'!I160+'PROG DETTAGLIO 2016'!I164</f>
        <v>0</v>
      </c>
      <c r="J160" s="117">
        <f>'PROG DETTAGLIO 2014'!J160+'PROG DETTAGLIO 2015'!J160+'PROG DETTAGLIO 2016'!J164</f>
        <v>0</v>
      </c>
      <c r="K160" s="117">
        <f>'PROG DETTAGLIO 2014'!K160+'PROG DETTAGLIO 2015'!K160+'PROG DETTAGLIO 2016'!K164</f>
        <v>0</v>
      </c>
      <c r="L160" s="117">
        <f>'PROG DETTAGLIO 2014'!L160+'PROG DETTAGLIO 2015'!L160+'PROG DETTAGLIO 2016'!L164</f>
        <v>0</v>
      </c>
      <c r="M160" s="117">
        <f>'PROG DETTAGLIO 2014'!M160+'PROG DETTAGLIO 2015'!M160+'PROG DETTAGLIO 2016'!M164</f>
        <v>0</v>
      </c>
      <c r="N160" s="117">
        <f>'PROG DETTAGLIO 2014'!N160+'PROG DETTAGLIO 2015'!N160+'PROG DETTAGLIO 2016'!N164</f>
        <v>0</v>
      </c>
      <c r="O160" s="117">
        <f>'PROG DETTAGLIO 2014'!O160+'PROG DETTAGLIO 2015'!O160+'PROG DETTAGLIO 2016'!O164</f>
        <v>0</v>
      </c>
      <c r="P160" s="117">
        <f>'PROG DETTAGLIO 2014'!P160+'PROG DETTAGLIO 2015'!P160+'PROG DETTAGLIO 2016'!P164</f>
        <v>0</v>
      </c>
      <c r="Q160" s="117">
        <f>'PROG DETTAGLIO 2014'!Q160+'PROG DETTAGLIO 2015'!Q160+'PROG DETTAGLIO 2016'!Q164</f>
        <v>0</v>
      </c>
      <c r="R160" s="117">
        <f>'PROG DETTAGLIO 2014'!R160+'PROG DETTAGLIO 2015'!R160+'PROG DETTAGLIO 2016'!R164</f>
        <v>0</v>
      </c>
      <c r="S160" s="117">
        <f>'PROG DETTAGLIO 2014'!S160+'PROG DETTAGLIO 2015'!S160+'PROG DETTAGLIO 2016'!S164</f>
        <v>0</v>
      </c>
      <c r="T160" s="117">
        <f>'PROG DETTAGLIO 2014'!T160+'PROG DETTAGLIO 2015'!T160+'PROG DETTAGLIO 2016'!T164</f>
        <v>0</v>
      </c>
      <c r="U160" s="74">
        <f t="shared" si="3"/>
        <v>0</v>
      </c>
      <c r="V160" s="121"/>
    </row>
    <row r="161" spans="1:22" ht="25.5" customHeight="1">
      <c r="A161" s="68">
        <f>'PROG DETTAGLIO 2015'!A159</f>
        <v>147</v>
      </c>
      <c r="B161" s="124" t="str">
        <f>'PROG DETTAGLIO 2015'!B161</f>
        <v>scegli</v>
      </c>
      <c r="C161" s="76">
        <f>'PROG DETTAGLIO 2015'!C161</f>
        <v>0</v>
      </c>
      <c r="D161" s="122">
        <f>'PROG DETTAGLIO 2015'!D161</f>
        <v>0</v>
      </c>
      <c r="E161" s="123">
        <f>'PROG DETTAGLIO 2015'!E161</f>
        <v>0</v>
      </c>
      <c r="F161" s="125">
        <f>'PROG DETTAGLIO 2015'!F161</f>
        <v>0</v>
      </c>
      <c r="G161" s="120">
        <f>'PROG DETTAGLIO 2015'!G161</f>
        <v>0</v>
      </c>
      <c r="H161" s="120">
        <f>'PROG DETTAGLIO 2015'!H161</f>
        <v>0</v>
      </c>
      <c r="I161" s="117">
        <f>'PROG DETTAGLIO 2014'!I161+'PROG DETTAGLIO 2015'!I161+'PROG DETTAGLIO 2016'!I165</f>
        <v>0</v>
      </c>
      <c r="J161" s="117">
        <f>'PROG DETTAGLIO 2014'!J161+'PROG DETTAGLIO 2015'!J161+'PROG DETTAGLIO 2016'!J165</f>
        <v>0</v>
      </c>
      <c r="K161" s="117">
        <f>'PROG DETTAGLIO 2014'!K161+'PROG DETTAGLIO 2015'!K161+'PROG DETTAGLIO 2016'!K165</f>
        <v>0</v>
      </c>
      <c r="L161" s="117">
        <f>'PROG DETTAGLIO 2014'!L161+'PROG DETTAGLIO 2015'!L161+'PROG DETTAGLIO 2016'!L165</f>
        <v>0</v>
      </c>
      <c r="M161" s="117">
        <f>'PROG DETTAGLIO 2014'!M161+'PROG DETTAGLIO 2015'!M161+'PROG DETTAGLIO 2016'!M165</f>
        <v>0</v>
      </c>
      <c r="N161" s="117">
        <f>'PROG DETTAGLIO 2014'!N161+'PROG DETTAGLIO 2015'!N161+'PROG DETTAGLIO 2016'!N165</f>
        <v>0</v>
      </c>
      <c r="O161" s="117">
        <f>'PROG DETTAGLIO 2014'!O161+'PROG DETTAGLIO 2015'!O161+'PROG DETTAGLIO 2016'!O165</f>
        <v>0</v>
      </c>
      <c r="P161" s="117">
        <f>'PROG DETTAGLIO 2014'!P161+'PROG DETTAGLIO 2015'!P161+'PROG DETTAGLIO 2016'!P165</f>
        <v>0</v>
      </c>
      <c r="Q161" s="117">
        <f>'PROG DETTAGLIO 2014'!Q161+'PROG DETTAGLIO 2015'!Q161+'PROG DETTAGLIO 2016'!Q165</f>
        <v>0</v>
      </c>
      <c r="R161" s="117">
        <f>'PROG DETTAGLIO 2014'!R161+'PROG DETTAGLIO 2015'!R161+'PROG DETTAGLIO 2016'!R165</f>
        <v>0</v>
      </c>
      <c r="S161" s="117">
        <f>'PROG DETTAGLIO 2014'!S161+'PROG DETTAGLIO 2015'!S161+'PROG DETTAGLIO 2016'!S165</f>
        <v>0</v>
      </c>
      <c r="T161" s="117">
        <f>'PROG DETTAGLIO 2014'!T161+'PROG DETTAGLIO 2015'!T161+'PROG DETTAGLIO 2016'!T165</f>
        <v>0</v>
      </c>
      <c r="U161" s="74">
        <f t="shared" si="3"/>
        <v>0</v>
      </c>
      <c r="V161" s="121"/>
    </row>
    <row r="162" spans="1:22" ht="25.5" customHeight="1">
      <c r="A162" s="68">
        <f>'PROG DETTAGLIO 2015'!A160</f>
        <v>148</v>
      </c>
      <c r="B162" s="124" t="str">
        <f>'PROG DETTAGLIO 2015'!B162</f>
        <v>scegli</v>
      </c>
      <c r="C162" s="76">
        <f>'PROG DETTAGLIO 2015'!C162</f>
        <v>0</v>
      </c>
      <c r="D162" s="122">
        <f>'PROG DETTAGLIO 2015'!D162</f>
        <v>0</v>
      </c>
      <c r="E162" s="123">
        <f>'PROG DETTAGLIO 2015'!E162</f>
        <v>0</v>
      </c>
      <c r="F162" s="125">
        <f>'PROG DETTAGLIO 2015'!F162</f>
        <v>0</v>
      </c>
      <c r="G162" s="120">
        <f>'PROG DETTAGLIO 2015'!G162</f>
        <v>0</v>
      </c>
      <c r="H162" s="120">
        <f>'PROG DETTAGLIO 2015'!H162</f>
        <v>0</v>
      </c>
      <c r="I162" s="117">
        <f>'PROG DETTAGLIO 2014'!I162+'PROG DETTAGLIO 2015'!I162+'PROG DETTAGLIO 2016'!I166</f>
        <v>0</v>
      </c>
      <c r="J162" s="117">
        <f>'PROG DETTAGLIO 2014'!J162+'PROG DETTAGLIO 2015'!J162+'PROG DETTAGLIO 2016'!J166</f>
        <v>0</v>
      </c>
      <c r="K162" s="117">
        <f>'PROG DETTAGLIO 2014'!K162+'PROG DETTAGLIO 2015'!K162+'PROG DETTAGLIO 2016'!K166</f>
        <v>0</v>
      </c>
      <c r="L162" s="117">
        <f>'PROG DETTAGLIO 2014'!L162+'PROG DETTAGLIO 2015'!L162+'PROG DETTAGLIO 2016'!L166</f>
        <v>0</v>
      </c>
      <c r="M162" s="117">
        <f>'PROG DETTAGLIO 2014'!M162+'PROG DETTAGLIO 2015'!M162+'PROG DETTAGLIO 2016'!M166</f>
        <v>0</v>
      </c>
      <c r="N162" s="117">
        <f>'PROG DETTAGLIO 2014'!N162+'PROG DETTAGLIO 2015'!N162+'PROG DETTAGLIO 2016'!N166</f>
        <v>0</v>
      </c>
      <c r="O162" s="117">
        <f>'PROG DETTAGLIO 2014'!O162+'PROG DETTAGLIO 2015'!O162+'PROG DETTAGLIO 2016'!O166</f>
        <v>0</v>
      </c>
      <c r="P162" s="117">
        <f>'PROG DETTAGLIO 2014'!P162+'PROG DETTAGLIO 2015'!P162+'PROG DETTAGLIO 2016'!P166</f>
        <v>0</v>
      </c>
      <c r="Q162" s="117">
        <f>'PROG DETTAGLIO 2014'!Q162+'PROG DETTAGLIO 2015'!Q162+'PROG DETTAGLIO 2016'!Q166</f>
        <v>0</v>
      </c>
      <c r="R162" s="117">
        <f>'PROG DETTAGLIO 2014'!R162+'PROG DETTAGLIO 2015'!R162+'PROG DETTAGLIO 2016'!R166</f>
        <v>0</v>
      </c>
      <c r="S162" s="117">
        <f>'PROG DETTAGLIO 2014'!S162+'PROG DETTAGLIO 2015'!S162+'PROG DETTAGLIO 2016'!S166</f>
        <v>0</v>
      </c>
      <c r="T162" s="117">
        <f>'PROG DETTAGLIO 2014'!T162+'PROG DETTAGLIO 2015'!T162+'PROG DETTAGLIO 2016'!T166</f>
        <v>0</v>
      </c>
      <c r="U162" s="74">
        <f t="shared" si="3"/>
        <v>0</v>
      </c>
      <c r="V162" s="121"/>
    </row>
    <row r="163" spans="1:22" ht="25.5" customHeight="1">
      <c r="A163" s="68">
        <f>'PROG DETTAGLIO 2015'!A161</f>
        <v>149</v>
      </c>
      <c r="B163" s="124" t="str">
        <f>'PROG DETTAGLIO 2015'!B163</f>
        <v>scegli</v>
      </c>
      <c r="C163" s="76">
        <f>'PROG DETTAGLIO 2015'!C163</f>
        <v>0</v>
      </c>
      <c r="D163" s="122">
        <f>'PROG DETTAGLIO 2015'!D163</f>
        <v>0</v>
      </c>
      <c r="E163" s="123">
        <f>'PROG DETTAGLIO 2015'!E163</f>
        <v>0</v>
      </c>
      <c r="F163" s="125">
        <f>'PROG DETTAGLIO 2015'!F163</f>
        <v>0</v>
      </c>
      <c r="G163" s="120">
        <f>'PROG DETTAGLIO 2015'!G163</f>
        <v>0</v>
      </c>
      <c r="H163" s="120">
        <f>'PROG DETTAGLIO 2015'!H163</f>
        <v>0</v>
      </c>
      <c r="I163" s="117">
        <f>'PROG DETTAGLIO 2014'!I163+'PROG DETTAGLIO 2015'!I163+'PROG DETTAGLIO 2016'!I167</f>
        <v>0</v>
      </c>
      <c r="J163" s="117">
        <f>'PROG DETTAGLIO 2014'!J163+'PROG DETTAGLIO 2015'!J163+'PROG DETTAGLIO 2016'!J167</f>
        <v>0</v>
      </c>
      <c r="K163" s="117">
        <f>'PROG DETTAGLIO 2014'!K163+'PROG DETTAGLIO 2015'!K163+'PROG DETTAGLIO 2016'!K167</f>
        <v>0</v>
      </c>
      <c r="L163" s="117">
        <f>'PROG DETTAGLIO 2014'!L163+'PROG DETTAGLIO 2015'!L163+'PROG DETTAGLIO 2016'!L167</f>
        <v>0</v>
      </c>
      <c r="M163" s="117">
        <f>'PROG DETTAGLIO 2014'!M163+'PROG DETTAGLIO 2015'!M163+'PROG DETTAGLIO 2016'!M167</f>
        <v>0</v>
      </c>
      <c r="N163" s="117">
        <f>'PROG DETTAGLIO 2014'!N163+'PROG DETTAGLIO 2015'!N163+'PROG DETTAGLIO 2016'!N167</f>
        <v>0</v>
      </c>
      <c r="O163" s="117">
        <f>'PROG DETTAGLIO 2014'!O163+'PROG DETTAGLIO 2015'!O163+'PROG DETTAGLIO 2016'!O167</f>
        <v>0</v>
      </c>
      <c r="P163" s="117">
        <f>'PROG DETTAGLIO 2014'!P163+'PROG DETTAGLIO 2015'!P163+'PROG DETTAGLIO 2016'!P167</f>
        <v>0</v>
      </c>
      <c r="Q163" s="117">
        <f>'PROG DETTAGLIO 2014'!Q163+'PROG DETTAGLIO 2015'!Q163+'PROG DETTAGLIO 2016'!Q167</f>
        <v>0</v>
      </c>
      <c r="R163" s="117">
        <f>'PROG DETTAGLIO 2014'!R163+'PROG DETTAGLIO 2015'!R163+'PROG DETTAGLIO 2016'!R167</f>
        <v>0</v>
      </c>
      <c r="S163" s="117">
        <f>'PROG DETTAGLIO 2014'!S163+'PROG DETTAGLIO 2015'!S163+'PROG DETTAGLIO 2016'!S167</f>
        <v>0</v>
      </c>
      <c r="T163" s="117">
        <f>'PROG DETTAGLIO 2014'!T163+'PROG DETTAGLIO 2015'!T163+'PROG DETTAGLIO 2016'!T167</f>
        <v>0</v>
      </c>
      <c r="U163" s="74">
        <f t="shared" si="3"/>
        <v>0</v>
      </c>
      <c r="V163" s="121"/>
    </row>
    <row r="164" spans="1:22" ht="25.5" customHeight="1">
      <c r="A164" s="68">
        <f>'PROG DETTAGLIO 2015'!A162</f>
        <v>150</v>
      </c>
      <c r="B164" s="124" t="str">
        <f>'PROG DETTAGLIO 2015'!B164</f>
        <v>scegli</v>
      </c>
      <c r="C164" s="76">
        <f>'PROG DETTAGLIO 2015'!C164</f>
        <v>0</v>
      </c>
      <c r="D164" s="122">
        <f>'PROG DETTAGLIO 2015'!D164</f>
        <v>0</v>
      </c>
      <c r="E164" s="123">
        <f>'PROG DETTAGLIO 2015'!E164</f>
        <v>0</v>
      </c>
      <c r="F164" s="125">
        <f>'PROG DETTAGLIO 2015'!F164</f>
        <v>0</v>
      </c>
      <c r="G164" s="120">
        <f>'PROG DETTAGLIO 2015'!G164</f>
        <v>0</v>
      </c>
      <c r="H164" s="120">
        <f>'PROG DETTAGLIO 2015'!H164</f>
        <v>0</v>
      </c>
      <c r="I164" s="117">
        <f>'PROG DETTAGLIO 2014'!I164+'PROG DETTAGLIO 2015'!I164+'PROG DETTAGLIO 2016'!I168</f>
        <v>0</v>
      </c>
      <c r="J164" s="117">
        <f>'PROG DETTAGLIO 2014'!J164+'PROG DETTAGLIO 2015'!J164+'PROG DETTAGLIO 2016'!J168</f>
        <v>0</v>
      </c>
      <c r="K164" s="117">
        <f>'PROG DETTAGLIO 2014'!K164+'PROG DETTAGLIO 2015'!K164+'PROG DETTAGLIO 2016'!K168</f>
        <v>0</v>
      </c>
      <c r="L164" s="117">
        <f>'PROG DETTAGLIO 2014'!L164+'PROG DETTAGLIO 2015'!L164+'PROG DETTAGLIO 2016'!L168</f>
        <v>0</v>
      </c>
      <c r="M164" s="117">
        <f>'PROG DETTAGLIO 2014'!M164+'PROG DETTAGLIO 2015'!M164+'PROG DETTAGLIO 2016'!M168</f>
        <v>0</v>
      </c>
      <c r="N164" s="117">
        <f>'PROG DETTAGLIO 2014'!N164+'PROG DETTAGLIO 2015'!N164+'PROG DETTAGLIO 2016'!N168</f>
        <v>0</v>
      </c>
      <c r="O164" s="117">
        <f>'PROG DETTAGLIO 2014'!O164+'PROG DETTAGLIO 2015'!O164+'PROG DETTAGLIO 2016'!O168</f>
        <v>0</v>
      </c>
      <c r="P164" s="117">
        <f>'PROG DETTAGLIO 2014'!P164+'PROG DETTAGLIO 2015'!P164+'PROG DETTAGLIO 2016'!P168</f>
        <v>0</v>
      </c>
      <c r="Q164" s="117">
        <f>'PROG DETTAGLIO 2014'!Q164+'PROG DETTAGLIO 2015'!Q164+'PROG DETTAGLIO 2016'!Q168</f>
        <v>0</v>
      </c>
      <c r="R164" s="117">
        <f>'PROG DETTAGLIO 2014'!R164+'PROG DETTAGLIO 2015'!R164+'PROG DETTAGLIO 2016'!R168</f>
        <v>0</v>
      </c>
      <c r="S164" s="117">
        <f>'PROG DETTAGLIO 2014'!S164+'PROG DETTAGLIO 2015'!S164+'PROG DETTAGLIO 2016'!S168</f>
        <v>0</v>
      </c>
      <c r="T164" s="117">
        <f>'PROG DETTAGLIO 2014'!T164+'PROG DETTAGLIO 2015'!T164+'PROG DETTAGLIO 2016'!T168</f>
        <v>0</v>
      </c>
      <c r="U164" s="74">
        <f t="shared" si="3"/>
        <v>0</v>
      </c>
      <c r="V164" s="121"/>
    </row>
    <row r="165" spans="1:22" ht="25.5" customHeight="1">
      <c r="A165" s="68">
        <f>'PROG DETTAGLIO 2015'!A163</f>
        <v>151</v>
      </c>
      <c r="B165" s="124" t="str">
        <f>'PROG DETTAGLIO 2015'!B165</f>
        <v>scegli</v>
      </c>
      <c r="C165" s="76">
        <f>'PROG DETTAGLIO 2015'!C165</f>
        <v>0</v>
      </c>
      <c r="D165" s="122">
        <f>'PROG DETTAGLIO 2015'!D165</f>
        <v>0</v>
      </c>
      <c r="E165" s="123">
        <f>'PROG DETTAGLIO 2015'!E165</f>
        <v>0</v>
      </c>
      <c r="F165" s="125">
        <f>'PROG DETTAGLIO 2015'!F165</f>
        <v>0</v>
      </c>
      <c r="G165" s="120">
        <f>'PROG DETTAGLIO 2015'!G165</f>
        <v>0</v>
      </c>
      <c r="H165" s="120">
        <f>'PROG DETTAGLIO 2015'!H165</f>
        <v>0</v>
      </c>
      <c r="I165" s="117">
        <f>'PROG DETTAGLIO 2014'!I165+'PROG DETTAGLIO 2015'!I165+'PROG DETTAGLIO 2016'!I169</f>
        <v>0</v>
      </c>
      <c r="J165" s="117">
        <f>'PROG DETTAGLIO 2014'!J165+'PROG DETTAGLIO 2015'!J165+'PROG DETTAGLIO 2016'!J169</f>
        <v>0</v>
      </c>
      <c r="K165" s="117">
        <f>'PROG DETTAGLIO 2014'!K165+'PROG DETTAGLIO 2015'!K165+'PROG DETTAGLIO 2016'!K169</f>
        <v>0</v>
      </c>
      <c r="L165" s="117">
        <f>'PROG DETTAGLIO 2014'!L165+'PROG DETTAGLIO 2015'!L165+'PROG DETTAGLIO 2016'!L169</f>
        <v>0</v>
      </c>
      <c r="M165" s="117">
        <f>'PROG DETTAGLIO 2014'!M165+'PROG DETTAGLIO 2015'!M165+'PROG DETTAGLIO 2016'!M169</f>
        <v>0</v>
      </c>
      <c r="N165" s="117">
        <f>'PROG DETTAGLIO 2014'!N165+'PROG DETTAGLIO 2015'!N165+'PROG DETTAGLIO 2016'!N169</f>
        <v>0</v>
      </c>
      <c r="O165" s="117">
        <f>'PROG DETTAGLIO 2014'!O165+'PROG DETTAGLIO 2015'!O165+'PROG DETTAGLIO 2016'!O169</f>
        <v>0</v>
      </c>
      <c r="P165" s="117">
        <f>'PROG DETTAGLIO 2014'!P165+'PROG DETTAGLIO 2015'!P165+'PROG DETTAGLIO 2016'!P169</f>
        <v>0</v>
      </c>
      <c r="Q165" s="117">
        <f>'PROG DETTAGLIO 2014'!Q165+'PROG DETTAGLIO 2015'!Q165+'PROG DETTAGLIO 2016'!Q169</f>
        <v>0</v>
      </c>
      <c r="R165" s="117">
        <f>'PROG DETTAGLIO 2014'!R165+'PROG DETTAGLIO 2015'!R165+'PROG DETTAGLIO 2016'!R169</f>
        <v>0</v>
      </c>
      <c r="S165" s="117">
        <f>'PROG DETTAGLIO 2014'!S165+'PROG DETTAGLIO 2015'!S165+'PROG DETTAGLIO 2016'!S169</f>
        <v>0</v>
      </c>
      <c r="T165" s="117">
        <f>'PROG DETTAGLIO 2014'!T165+'PROG DETTAGLIO 2015'!T165+'PROG DETTAGLIO 2016'!T169</f>
        <v>0</v>
      </c>
      <c r="U165" s="74">
        <f t="shared" si="3"/>
        <v>0</v>
      </c>
      <c r="V165" s="121"/>
    </row>
    <row r="166" spans="1:22" ht="25.5" customHeight="1">
      <c r="A166" s="68">
        <f>'PROG DETTAGLIO 2015'!A164</f>
        <v>152</v>
      </c>
      <c r="B166" s="124" t="str">
        <f>'PROG DETTAGLIO 2015'!B166</f>
        <v>scegli</v>
      </c>
      <c r="C166" s="76">
        <f>'PROG DETTAGLIO 2015'!C166</f>
        <v>0</v>
      </c>
      <c r="D166" s="122">
        <f>'PROG DETTAGLIO 2015'!D166</f>
        <v>0</v>
      </c>
      <c r="E166" s="123">
        <f>'PROG DETTAGLIO 2015'!E166</f>
        <v>0</v>
      </c>
      <c r="F166" s="125">
        <f>'PROG DETTAGLIO 2015'!F166</f>
        <v>0</v>
      </c>
      <c r="G166" s="120">
        <f>'PROG DETTAGLIO 2015'!G166</f>
        <v>0</v>
      </c>
      <c r="H166" s="120">
        <f>'PROG DETTAGLIO 2015'!H166</f>
        <v>0</v>
      </c>
      <c r="I166" s="117">
        <f>'PROG DETTAGLIO 2014'!I166+'PROG DETTAGLIO 2015'!I166+'PROG DETTAGLIO 2016'!I170</f>
        <v>0</v>
      </c>
      <c r="J166" s="117">
        <f>'PROG DETTAGLIO 2014'!J166+'PROG DETTAGLIO 2015'!J166+'PROG DETTAGLIO 2016'!J170</f>
        <v>0</v>
      </c>
      <c r="K166" s="117">
        <f>'PROG DETTAGLIO 2014'!K166+'PROG DETTAGLIO 2015'!K166+'PROG DETTAGLIO 2016'!K170</f>
        <v>0</v>
      </c>
      <c r="L166" s="117">
        <f>'PROG DETTAGLIO 2014'!L166+'PROG DETTAGLIO 2015'!L166+'PROG DETTAGLIO 2016'!L170</f>
        <v>0</v>
      </c>
      <c r="M166" s="117">
        <f>'PROG DETTAGLIO 2014'!M166+'PROG DETTAGLIO 2015'!M166+'PROG DETTAGLIO 2016'!M170</f>
        <v>0</v>
      </c>
      <c r="N166" s="117">
        <f>'PROG DETTAGLIO 2014'!N166+'PROG DETTAGLIO 2015'!N166+'PROG DETTAGLIO 2016'!N170</f>
        <v>0</v>
      </c>
      <c r="O166" s="117">
        <f>'PROG DETTAGLIO 2014'!O166+'PROG DETTAGLIO 2015'!O166+'PROG DETTAGLIO 2016'!O170</f>
        <v>0</v>
      </c>
      <c r="P166" s="117">
        <f>'PROG DETTAGLIO 2014'!P166+'PROG DETTAGLIO 2015'!P166+'PROG DETTAGLIO 2016'!P170</f>
        <v>0</v>
      </c>
      <c r="Q166" s="117">
        <f>'PROG DETTAGLIO 2014'!Q166+'PROG DETTAGLIO 2015'!Q166+'PROG DETTAGLIO 2016'!Q170</f>
        <v>0</v>
      </c>
      <c r="R166" s="117">
        <f>'PROG DETTAGLIO 2014'!R166+'PROG DETTAGLIO 2015'!R166+'PROG DETTAGLIO 2016'!R170</f>
        <v>0</v>
      </c>
      <c r="S166" s="117">
        <f>'PROG DETTAGLIO 2014'!S166+'PROG DETTAGLIO 2015'!S166+'PROG DETTAGLIO 2016'!S170</f>
        <v>0</v>
      </c>
      <c r="T166" s="117">
        <f>'PROG DETTAGLIO 2014'!T166+'PROG DETTAGLIO 2015'!T166+'PROG DETTAGLIO 2016'!T170</f>
        <v>0</v>
      </c>
      <c r="U166" s="74">
        <f t="shared" si="3"/>
        <v>0</v>
      </c>
      <c r="V166" s="121"/>
    </row>
    <row r="167" spans="1:22" ht="25.5" customHeight="1">
      <c r="A167" s="68">
        <f>'PROG DETTAGLIO 2015'!A165</f>
        <v>153</v>
      </c>
      <c r="B167" s="124" t="str">
        <f>'PROG DETTAGLIO 2015'!B167</f>
        <v>scegli</v>
      </c>
      <c r="C167" s="76">
        <f>'PROG DETTAGLIO 2015'!C167</f>
        <v>0</v>
      </c>
      <c r="D167" s="122">
        <f>'PROG DETTAGLIO 2015'!D167</f>
        <v>0</v>
      </c>
      <c r="E167" s="123">
        <f>'PROG DETTAGLIO 2015'!E167</f>
        <v>0</v>
      </c>
      <c r="F167" s="125">
        <f>'PROG DETTAGLIO 2015'!F167</f>
        <v>0</v>
      </c>
      <c r="G167" s="120">
        <f>'PROG DETTAGLIO 2015'!G167</f>
        <v>0</v>
      </c>
      <c r="H167" s="120">
        <f>'PROG DETTAGLIO 2015'!H167</f>
        <v>0</v>
      </c>
      <c r="I167" s="117">
        <f>'PROG DETTAGLIO 2014'!I167+'PROG DETTAGLIO 2015'!I167+'PROG DETTAGLIO 2016'!I171</f>
        <v>0</v>
      </c>
      <c r="J167" s="117">
        <f>'PROG DETTAGLIO 2014'!J167+'PROG DETTAGLIO 2015'!J167+'PROG DETTAGLIO 2016'!J171</f>
        <v>0</v>
      </c>
      <c r="K167" s="117">
        <f>'PROG DETTAGLIO 2014'!K167+'PROG DETTAGLIO 2015'!K167+'PROG DETTAGLIO 2016'!K171</f>
        <v>0</v>
      </c>
      <c r="L167" s="117">
        <f>'PROG DETTAGLIO 2014'!L167+'PROG DETTAGLIO 2015'!L167+'PROG DETTAGLIO 2016'!L171</f>
        <v>0</v>
      </c>
      <c r="M167" s="117">
        <f>'PROG DETTAGLIO 2014'!M167+'PROG DETTAGLIO 2015'!M167+'PROG DETTAGLIO 2016'!M171</f>
        <v>0</v>
      </c>
      <c r="N167" s="117">
        <f>'PROG DETTAGLIO 2014'!N167+'PROG DETTAGLIO 2015'!N167+'PROG DETTAGLIO 2016'!N171</f>
        <v>0</v>
      </c>
      <c r="O167" s="117">
        <f>'PROG DETTAGLIO 2014'!O167+'PROG DETTAGLIO 2015'!O167+'PROG DETTAGLIO 2016'!O171</f>
        <v>0</v>
      </c>
      <c r="P167" s="117">
        <f>'PROG DETTAGLIO 2014'!P167+'PROG DETTAGLIO 2015'!P167+'PROG DETTAGLIO 2016'!P171</f>
        <v>0</v>
      </c>
      <c r="Q167" s="117">
        <f>'PROG DETTAGLIO 2014'!Q167+'PROG DETTAGLIO 2015'!Q167+'PROG DETTAGLIO 2016'!Q171</f>
        <v>0</v>
      </c>
      <c r="R167" s="117">
        <f>'PROG DETTAGLIO 2014'!R167+'PROG DETTAGLIO 2015'!R167+'PROG DETTAGLIO 2016'!R171</f>
        <v>0</v>
      </c>
      <c r="S167" s="117">
        <f>'PROG DETTAGLIO 2014'!S167+'PROG DETTAGLIO 2015'!S167+'PROG DETTAGLIO 2016'!S171</f>
        <v>0</v>
      </c>
      <c r="T167" s="117">
        <f>'PROG DETTAGLIO 2014'!T167+'PROG DETTAGLIO 2015'!T167+'PROG DETTAGLIO 2016'!T171</f>
        <v>0</v>
      </c>
      <c r="U167" s="74">
        <f t="shared" si="3"/>
        <v>0</v>
      </c>
      <c r="V167" s="121"/>
    </row>
    <row r="168" spans="1:22" ht="25.5" customHeight="1">
      <c r="A168" s="68">
        <f>'PROG DETTAGLIO 2015'!A166</f>
        <v>154</v>
      </c>
      <c r="B168" s="124" t="str">
        <f>'PROG DETTAGLIO 2015'!B168</f>
        <v>scegli</v>
      </c>
      <c r="C168" s="76">
        <f>'PROG DETTAGLIO 2015'!C168</f>
        <v>0</v>
      </c>
      <c r="D168" s="122">
        <f>'PROG DETTAGLIO 2015'!D168</f>
        <v>0</v>
      </c>
      <c r="E168" s="123">
        <f>'PROG DETTAGLIO 2015'!E168</f>
        <v>0</v>
      </c>
      <c r="F168" s="125">
        <f>'PROG DETTAGLIO 2015'!F168</f>
        <v>0</v>
      </c>
      <c r="G168" s="120">
        <f>'PROG DETTAGLIO 2015'!G168</f>
        <v>0</v>
      </c>
      <c r="H168" s="120">
        <f>'PROG DETTAGLIO 2015'!H168</f>
        <v>0</v>
      </c>
      <c r="I168" s="117">
        <f>'PROG DETTAGLIO 2014'!I168+'PROG DETTAGLIO 2015'!I168+'PROG DETTAGLIO 2016'!I172</f>
        <v>0</v>
      </c>
      <c r="J168" s="117">
        <f>'PROG DETTAGLIO 2014'!J168+'PROG DETTAGLIO 2015'!J168+'PROG DETTAGLIO 2016'!J172</f>
        <v>0</v>
      </c>
      <c r="K168" s="117">
        <f>'PROG DETTAGLIO 2014'!K168+'PROG DETTAGLIO 2015'!K168+'PROG DETTAGLIO 2016'!K172</f>
        <v>0</v>
      </c>
      <c r="L168" s="117">
        <f>'PROG DETTAGLIO 2014'!L168+'PROG DETTAGLIO 2015'!L168+'PROG DETTAGLIO 2016'!L172</f>
        <v>0</v>
      </c>
      <c r="M168" s="117">
        <f>'PROG DETTAGLIO 2014'!M168+'PROG DETTAGLIO 2015'!M168+'PROG DETTAGLIO 2016'!M172</f>
        <v>0</v>
      </c>
      <c r="N168" s="117">
        <f>'PROG DETTAGLIO 2014'!N168+'PROG DETTAGLIO 2015'!N168+'PROG DETTAGLIO 2016'!N172</f>
        <v>0</v>
      </c>
      <c r="O168" s="117">
        <f>'PROG DETTAGLIO 2014'!O168+'PROG DETTAGLIO 2015'!O168+'PROG DETTAGLIO 2016'!O172</f>
        <v>0</v>
      </c>
      <c r="P168" s="117">
        <f>'PROG DETTAGLIO 2014'!P168+'PROG DETTAGLIO 2015'!P168+'PROG DETTAGLIO 2016'!P172</f>
        <v>0</v>
      </c>
      <c r="Q168" s="117">
        <f>'PROG DETTAGLIO 2014'!Q168+'PROG DETTAGLIO 2015'!Q168+'PROG DETTAGLIO 2016'!Q172</f>
        <v>0</v>
      </c>
      <c r="R168" s="117">
        <f>'PROG DETTAGLIO 2014'!R168+'PROG DETTAGLIO 2015'!R168+'PROG DETTAGLIO 2016'!R172</f>
        <v>0</v>
      </c>
      <c r="S168" s="117">
        <f>'PROG DETTAGLIO 2014'!S168+'PROG DETTAGLIO 2015'!S168+'PROG DETTAGLIO 2016'!S172</f>
        <v>0</v>
      </c>
      <c r="T168" s="117">
        <f>'PROG DETTAGLIO 2014'!T168+'PROG DETTAGLIO 2015'!T168+'PROG DETTAGLIO 2016'!T172</f>
        <v>0</v>
      </c>
      <c r="U168" s="74">
        <f t="shared" si="3"/>
        <v>0</v>
      </c>
      <c r="V168" s="121"/>
    </row>
    <row r="169" spans="1:22" ht="25.5" customHeight="1">
      <c r="A169" s="68">
        <f>'PROG DETTAGLIO 2015'!A167</f>
        <v>155</v>
      </c>
      <c r="B169" s="124" t="str">
        <f>'PROG DETTAGLIO 2015'!B169</f>
        <v>scegli</v>
      </c>
      <c r="C169" s="76">
        <f>'PROG DETTAGLIO 2015'!C169</f>
        <v>0</v>
      </c>
      <c r="D169" s="122">
        <f>'PROG DETTAGLIO 2015'!D169</f>
        <v>0</v>
      </c>
      <c r="E169" s="123">
        <f>'PROG DETTAGLIO 2015'!E169</f>
        <v>0</v>
      </c>
      <c r="F169" s="125">
        <f>'PROG DETTAGLIO 2015'!F169</f>
        <v>0</v>
      </c>
      <c r="G169" s="120">
        <f>'PROG DETTAGLIO 2015'!G169</f>
        <v>0</v>
      </c>
      <c r="H169" s="120">
        <f>'PROG DETTAGLIO 2015'!H169</f>
        <v>0</v>
      </c>
      <c r="I169" s="117">
        <f>'PROG DETTAGLIO 2014'!I169+'PROG DETTAGLIO 2015'!I169+'PROG DETTAGLIO 2016'!I173</f>
        <v>0</v>
      </c>
      <c r="J169" s="117">
        <f>'PROG DETTAGLIO 2014'!J169+'PROG DETTAGLIO 2015'!J169+'PROG DETTAGLIO 2016'!J173</f>
        <v>0</v>
      </c>
      <c r="K169" s="117">
        <f>'PROG DETTAGLIO 2014'!K169+'PROG DETTAGLIO 2015'!K169+'PROG DETTAGLIO 2016'!K173</f>
        <v>0</v>
      </c>
      <c r="L169" s="117">
        <f>'PROG DETTAGLIO 2014'!L169+'PROG DETTAGLIO 2015'!L169+'PROG DETTAGLIO 2016'!L173</f>
        <v>0</v>
      </c>
      <c r="M169" s="117">
        <f>'PROG DETTAGLIO 2014'!M169+'PROG DETTAGLIO 2015'!M169+'PROG DETTAGLIO 2016'!M173</f>
        <v>0</v>
      </c>
      <c r="N169" s="117">
        <f>'PROG DETTAGLIO 2014'!N169+'PROG DETTAGLIO 2015'!N169+'PROG DETTAGLIO 2016'!N173</f>
        <v>0</v>
      </c>
      <c r="O169" s="117">
        <f>'PROG DETTAGLIO 2014'!O169+'PROG DETTAGLIO 2015'!O169+'PROG DETTAGLIO 2016'!O173</f>
        <v>0</v>
      </c>
      <c r="P169" s="117">
        <f>'PROG DETTAGLIO 2014'!P169+'PROG DETTAGLIO 2015'!P169+'PROG DETTAGLIO 2016'!P173</f>
        <v>0</v>
      </c>
      <c r="Q169" s="117">
        <f>'PROG DETTAGLIO 2014'!Q169+'PROG DETTAGLIO 2015'!Q169+'PROG DETTAGLIO 2016'!Q173</f>
        <v>0</v>
      </c>
      <c r="R169" s="117">
        <f>'PROG DETTAGLIO 2014'!R169+'PROG DETTAGLIO 2015'!R169+'PROG DETTAGLIO 2016'!R173</f>
        <v>0</v>
      </c>
      <c r="S169" s="117">
        <f>'PROG DETTAGLIO 2014'!S169+'PROG DETTAGLIO 2015'!S169+'PROG DETTAGLIO 2016'!S173</f>
        <v>0</v>
      </c>
      <c r="T169" s="117">
        <f>'PROG DETTAGLIO 2014'!T169+'PROG DETTAGLIO 2015'!T169+'PROG DETTAGLIO 2016'!T173</f>
        <v>0</v>
      </c>
      <c r="U169" s="74">
        <f t="shared" si="3"/>
        <v>0</v>
      </c>
      <c r="V169" s="121"/>
    </row>
    <row r="170" spans="1:22" ht="25.5" customHeight="1">
      <c r="A170" s="68">
        <f>'PROG DETTAGLIO 2015'!A168</f>
        <v>156</v>
      </c>
      <c r="B170" s="124" t="str">
        <f>'PROG DETTAGLIO 2015'!B170</f>
        <v>scegli</v>
      </c>
      <c r="C170" s="76">
        <f>'PROG DETTAGLIO 2015'!C170</f>
        <v>0</v>
      </c>
      <c r="D170" s="122">
        <f>'PROG DETTAGLIO 2015'!D170</f>
        <v>0</v>
      </c>
      <c r="E170" s="123">
        <f>'PROG DETTAGLIO 2015'!E170</f>
        <v>0</v>
      </c>
      <c r="F170" s="125">
        <f>'PROG DETTAGLIO 2015'!F170</f>
        <v>0</v>
      </c>
      <c r="G170" s="120">
        <f>'PROG DETTAGLIO 2015'!G170</f>
        <v>0</v>
      </c>
      <c r="H170" s="120">
        <f>'PROG DETTAGLIO 2015'!H170</f>
        <v>0</v>
      </c>
      <c r="I170" s="117">
        <f>'PROG DETTAGLIO 2014'!I170+'PROG DETTAGLIO 2015'!I170+'PROG DETTAGLIO 2016'!I174</f>
        <v>0</v>
      </c>
      <c r="J170" s="117">
        <f>'PROG DETTAGLIO 2014'!J170+'PROG DETTAGLIO 2015'!J170+'PROG DETTAGLIO 2016'!J174</f>
        <v>0</v>
      </c>
      <c r="K170" s="117">
        <f>'PROG DETTAGLIO 2014'!K170+'PROG DETTAGLIO 2015'!K170+'PROG DETTAGLIO 2016'!K174</f>
        <v>0</v>
      </c>
      <c r="L170" s="117">
        <f>'PROG DETTAGLIO 2014'!L170+'PROG DETTAGLIO 2015'!L170+'PROG DETTAGLIO 2016'!L174</f>
        <v>0</v>
      </c>
      <c r="M170" s="117">
        <f>'PROG DETTAGLIO 2014'!M170+'PROG DETTAGLIO 2015'!M170+'PROG DETTAGLIO 2016'!M174</f>
        <v>0</v>
      </c>
      <c r="N170" s="117">
        <f>'PROG DETTAGLIO 2014'!N170+'PROG DETTAGLIO 2015'!N170+'PROG DETTAGLIO 2016'!N174</f>
        <v>0</v>
      </c>
      <c r="O170" s="117">
        <f>'PROG DETTAGLIO 2014'!O170+'PROG DETTAGLIO 2015'!O170+'PROG DETTAGLIO 2016'!O174</f>
        <v>0</v>
      </c>
      <c r="P170" s="117">
        <f>'PROG DETTAGLIO 2014'!P170+'PROG DETTAGLIO 2015'!P170+'PROG DETTAGLIO 2016'!P174</f>
        <v>0</v>
      </c>
      <c r="Q170" s="117">
        <f>'PROG DETTAGLIO 2014'!Q170+'PROG DETTAGLIO 2015'!Q170+'PROG DETTAGLIO 2016'!Q174</f>
        <v>0</v>
      </c>
      <c r="R170" s="117">
        <f>'PROG DETTAGLIO 2014'!R170+'PROG DETTAGLIO 2015'!R170+'PROG DETTAGLIO 2016'!R174</f>
        <v>0</v>
      </c>
      <c r="S170" s="117">
        <f>'PROG DETTAGLIO 2014'!S170+'PROG DETTAGLIO 2015'!S170+'PROG DETTAGLIO 2016'!S174</f>
        <v>0</v>
      </c>
      <c r="T170" s="117">
        <f>'PROG DETTAGLIO 2014'!T170+'PROG DETTAGLIO 2015'!T170+'PROG DETTAGLIO 2016'!T174</f>
        <v>0</v>
      </c>
      <c r="U170" s="74">
        <f t="shared" si="3"/>
        <v>0</v>
      </c>
      <c r="V170" s="121"/>
    </row>
    <row r="171" spans="1:22" ht="25.5" customHeight="1">
      <c r="A171" s="68">
        <f>'PROG DETTAGLIO 2015'!A169</f>
        <v>157</v>
      </c>
      <c r="B171" s="124" t="str">
        <f>'PROG DETTAGLIO 2015'!B171</f>
        <v>scegli</v>
      </c>
      <c r="C171" s="76">
        <f>'PROG DETTAGLIO 2015'!C171</f>
        <v>0</v>
      </c>
      <c r="D171" s="122">
        <f>'PROG DETTAGLIO 2015'!D171</f>
        <v>0</v>
      </c>
      <c r="E171" s="123">
        <f>'PROG DETTAGLIO 2015'!E171</f>
        <v>0</v>
      </c>
      <c r="F171" s="125">
        <f>'PROG DETTAGLIO 2015'!F171</f>
        <v>0</v>
      </c>
      <c r="G171" s="120">
        <f>'PROG DETTAGLIO 2015'!G171</f>
        <v>0</v>
      </c>
      <c r="H171" s="120">
        <f>'PROG DETTAGLIO 2015'!H171</f>
        <v>0</v>
      </c>
      <c r="I171" s="117">
        <f>'PROG DETTAGLIO 2014'!I171+'PROG DETTAGLIO 2015'!I171+'PROG DETTAGLIO 2016'!I175</f>
        <v>0</v>
      </c>
      <c r="J171" s="117">
        <f>'PROG DETTAGLIO 2014'!J171+'PROG DETTAGLIO 2015'!J171+'PROG DETTAGLIO 2016'!J175</f>
        <v>0</v>
      </c>
      <c r="K171" s="117">
        <f>'PROG DETTAGLIO 2014'!K171+'PROG DETTAGLIO 2015'!K171+'PROG DETTAGLIO 2016'!K175</f>
        <v>0</v>
      </c>
      <c r="L171" s="117">
        <f>'PROG DETTAGLIO 2014'!L171+'PROG DETTAGLIO 2015'!L171+'PROG DETTAGLIO 2016'!L175</f>
        <v>0</v>
      </c>
      <c r="M171" s="117">
        <f>'PROG DETTAGLIO 2014'!M171+'PROG DETTAGLIO 2015'!M171+'PROG DETTAGLIO 2016'!M175</f>
        <v>0</v>
      </c>
      <c r="N171" s="117">
        <f>'PROG DETTAGLIO 2014'!N171+'PROG DETTAGLIO 2015'!N171+'PROG DETTAGLIO 2016'!N175</f>
        <v>0</v>
      </c>
      <c r="O171" s="117">
        <f>'PROG DETTAGLIO 2014'!O171+'PROG DETTAGLIO 2015'!O171+'PROG DETTAGLIO 2016'!O175</f>
        <v>0</v>
      </c>
      <c r="P171" s="117">
        <f>'PROG DETTAGLIO 2014'!P171+'PROG DETTAGLIO 2015'!P171+'PROG DETTAGLIO 2016'!P175</f>
        <v>0</v>
      </c>
      <c r="Q171" s="117">
        <f>'PROG DETTAGLIO 2014'!Q171+'PROG DETTAGLIO 2015'!Q171+'PROG DETTAGLIO 2016'!Q175</f>
        <v>0</v>
      </c>
      <c r="R171" s="117">
        <f>'PROG DETTAGLIO 2014'!R171+'PROG DETTAGLIO 2015'!R171+'PROG DETTAGLIO 2016'!R175</f>
        <v>0</v>
      </c>
      <c r="S171" s="117">
        <f>'PROG DETTAGLIO 2014'!S171+'PROG DETTAGLIO 2015'!S171+'PROG DETTAGLIO 2016'!S175</f>
        <v>0</v>
      </c>
      <c r="T171" s="117">
        <f>'PROG DETTAGLIO 2014'!T171+'PROG DETTAGLIO 2015'!T171+'PROG DETTAGLIO 2016'!T175</f>
        <v>0</v>
      </c>
      <c r="U171" s="74">
        <f t="shared" si="3"/>
        <v>0</v>
      </c>
      <c r="V171" s="121"/>
    </row>
    <row r="172" spans="1:22" ht="25.5" customHeight="1">
      <c r="A172" s="68">
        <f>'PROG DETTAGLIO 2015'!A170</f>
        <v>158</v>
      </c>
      <c r="B172" s="124" t="str">
        <f>'PROG DETTAGLIO 2015'!B172</f>
        <v>scegli</v>
      </c>
      <c r="C172" s="76">
        <f>'PROG DETTAGLIO 2015'!C172</f>
        <v>0</v>
      </c>
      <c r="D172" s="122">
        <f>'PROG DETTAGLIO 2015'!D172</f>
        <v>0</v>
      </c>
      <c r="E172" s="123">
        <f>'PROG DETTAGLIO 2015'!E172</f>
        <v>0</v>
      </c>
      <c r="F172" s="125">
        <f>'PROG DETTAGLIO 2015'!F172</f>
        <v>0</v>
      </c>
      <c r="G172" s="120">
        <f>'PROG DETTAGLIO 2015'!G172</f>
        <v>0</v>
      </c>
      <c r="H172" s="120">
        <f>'PROG DETTAGLIO 2015'!H172</f>
        <v>0</v>
      </c>
      <c r="I172" s="117">
        <f>'PROG DETTAGLIO 2014'!I172+'PROG DETTAGLIO 2015'!I172+'PROG DETTAGLIO 2016'!I176</f>
        <v>0</v>
      </c>
      <c r="J172" s="117">
        <f>'PROG DETTAGLIO 2014'!J172+'PROG DETTAGLIO 2015'!J172+'PROG DETTAGLIO 2016'!J176</f>
        <v>0</v>
      </c>
      <c r="K172" s="117">
        <f>'PROG DETTAGLIO 2014'!K172+'PROG DETTAGLIO 2015'!K172+'PROG DETTAGLIO 2016'!K176</f>
        <v>0</v>
      </c>
      <c r="L172" s="117">
        <f>'PROG DETTAGLIO 2014'!L172+'PROG DETTAGLIO 2015'!L172+'PROG DETTAGLIO 2016'!L176</f>
        <v>0</v>
      </c>
      <c r="M172" s="117">
        <f>'PROG DETTAGLIO 2014'!M172+'PROG DETTAGLIO 2015'!M172+'PROG DETTAGLIO 2016'!M176</f>
        <v>0</v>
      </c>
      <c r="N172" s="117">
        <f>'PROG DETTAGLIO 2014'!N172+'PROG DETTAGLIO 2015'!N172+'PROG DETTAGLIO 2016'!N176</f>
        <v>0</v>
      </c>
      <c r="O172" s="117">
        <f>'PROG DETTAGLIO 2014'!O172+'PROG DETTAGLIO 2015'!O172+'PROG DETTAGLIO 2016'!O176</f>
        <v>0</v>
      </c>
      <c r="P172" s="117">
        <f>'PROG DETTAGLIO 2014'!P172+'PROG DETTAGLIO 2015'!P172+'PROG DETTAGLIO 2016'!P176</f>
        <v>0</v>
      </c>
      <c r="Q172" s="117">
        <f>'PROG DETTAGLIO 2014'!Q172+'PROG DETTAGLIO 2015'!Q172+'PROG DETTAGLIO 2016'!Q176</f>
        <v>0</v>
      </c>
      <c r="R172" s="117">
        <f>'PROG DETTAGLIO 2014'!R172+'PROG DETTAGLIO 2015'!R172+'PROG DETTAGLIO 2016'!R176</f>
        <v>0</v>
      </c>
      <c r="S172" s="117">
        <f>'PROG DETTAGLIO 2014'!S172+'PROG DETTAGLIO 2015'!S172+'PROG DETTAGLIO 2016'!S176</f>
        <v>0</v>
      </c>
      <c r="T172" s="117">
        <f>'PROG DETTAGLIO 2014'!T172+'PROG DETTAGLIO 2015'!T172+'PROG DETTAGLIO 2016'!T176</f>
        <v>0</v>
      </c>
      <c r="U172" s="74">
        <f t="shared" si="3"/>
        <v>0</v>
      </c>
      <c r="V172" s="121"/>
    </row>
    <row r="173" spans="1:22" ht="25.5" customHeight="1">
      <c r="A173" s="68">
        <f>'PROG DETTAGLIO 2015'!A171</f>
        <v>159</v>
      </c>
      <c r="B173" s="124" t="str">
        <f>'PROG DETTAGLIO 2015'!B173</f>
        <v>scegli</v>
      </c>
      <c r="C173" s="76">
        <f>'PROG DETTAGLIO 2015'!C173</f>
        <v>0</v>
      </c>
      <c r="D173" s="122">
        <f>'PROG DETTAGLIO 2015'!D173</f>
        <v>0</v>
      </c>
      <c r="E173" s="123">
        <f>'PROG DETTAGLIO 2015'!E173</f>
        <v>0</v>
      </c>
      <c r="F173" s="125">
        <f>'PROG DETTAGLIO 2015'!F173</f>
        <v>0</v>
      </c>
      <c r="G173" s="120">
        <f>'PROG DETTAGLIO 2015'!G173</f>
        <v>0</v>
      </c>
      <c r="H173" s="120">
        <f>'PROG DETTAGLIO 2015'!H173</f>
        <v>0</v>
      </c>
      <c r="I173" s="117">
        <f>'PROG DETTAGLIO 2014'!I173+'PROG DETTAGLIO 2015'!I173+'PROG DETTAGLIO 2016'!I177</f>
        <v>0</v>
      </c>
      <c r="J173" s="117">
        <f>'PROG DETTAGLIO 2014'!J173+'PROG DETTAGLIO 2015'!J173+'PROG DETTAGLIO 2016'!J177</f>
        <v>0</v>
      </c>
      <c r="K173" s="117">
        <f>'PROG DETTAGLIO 2014'!K173+'PROG DETTAGLIO 2015'!K173+'PROG DETTAGLIO 2016'!K177</f>
        <v>0</v>
      </c>
      <c r="L173" s="117">
        <f>'PROG DETTAGLIO 2014'!L173+'PROG DETTAGLIO 2015'!L173+'PROG DETTAGLIO 2016'!L177</f>
        <v>0</v>
      </c>
      <c r="M173" s="117">
        <f>'PROG DETTAGLIO 2014'!M173+'PROG DETTAGLIO 2015'!M173+'PROG DETTAGLIO 2016'!M177</f>
        <v>0</v>
      </c>
      <c r="N173" s="117">
        <f>'PROG DETTAGLIO 2014'!N173+'PROG DETTAGLIO 2015'!N173+'PROG DETTAGLIO 2016'!N177</f>
        <v>0</v>
      </c>
      <c r="O173" s="117">
        <f>'PROG DETTAGLIO 2014'!O173+'PROG DETTAGLIO 2015'!O173+'PROG DETTAGLIO 2016'!O177</f>
        <v>0</v>
      </c>
      <c r="P173" s="117">
        <f>'PROG DETTAGLIO 2014'!P173+'PROG DETTAGLIO 2015'!P173+'PROG DETTAGLIO 2016'!P177</f>
        <v>0</v>
      </c>
      <c r="Q173" s="117">
        <f>'PROG DETTAGLIO 2014'!Q173+'PROG DETTAGLIO 2015'!Q173+'PROG DETTAGLIO 2016'!Q177</f>
        <v>0</v>
      </c>
      <c r="R173" s="117">
        <f>'PROG DETTAGLIO 2014'!R173+'PROG DETTAGLIO 2015'!R173+'PROG DETTAGLIO 2016'!R177</f>
        <v>0</v>
      </c>
      <c r="S173" s="117">
        <f>'PROG DETTAGLIO 2014'!S173+'PROG DETTAGLIO 2015'!S173+'PROG DETTAGLIO 2016'!S177</f>
        <v>0</v>
      </c>
      <c r="T173" s="117">
        <f>'PROG DETTAGLIO 2014'!T173+'PROG DETTAGLIO 2015'!T173+'PROG DETTAGLIO 2016'!T177</f>
        <v>0</v>
      </c>
      <c r="U173" s="74">
        <f t="shared" si="3"/>
        <v>0</v>
      </c>
      <c r="V173" s="121"/>
    </row>
    <row r="174" spans="1:22" ht="25.5" customHeight="1">
      <c r="A174" s="68">
        <f>'PROG DETTAGLIO 2015'!A172</f>
        <v>160</v>
      </c>
      <c r="B174" s="124" t="str">
        <f>'PROG DETTAGLIO 2015'!B174</f>
        <v>scegli</v>
      </c>
      <c r="C174" s="76">
        <f>'PROG DETTAGLIO 2015'!C174</f>
        <v>0</v>
      </c>
      <c r="D174" s="122">
        <f>'PROG DETTAGLIO 2015'!D174</f>
        <v>0</v>
      </c>
      <c r="E174" s="123">
        <f>'PROG DETTAGLIO 2015'!E174</f>
        <v>0</v>
      </c>
      <c r="F174" s="125">
        <f>'PROG DETTAGLIO 2015'!F174</f>
        <v>0</v>
      </c>
      <c r="G174" s="120">
        <f>'PROG DETTAGLIO 2015'!G174</f>
        <v>0</v>
      </c>
      <c r="H174" s="120">
        <f>'PROG DETTAGLIO 2015'!H174</f>
        <v>0</v>
      </c>
      <c r="I174" s="117">
        <f>'PROG DETTAGLIO 2014'!I174+'PROG DETTAGLIO 2015'!I174+'PROG DETTAGLIO 2016'!I178</f>
        <v>0</v>
      </c>
      <c r="J174" s="117">
        <f>'PROG DETTAGLIO 2014'!J174+'PROG DETTAGLIO 2015'!J174+'PROG DETTAGLIO 2016'!J178</f>
        <v>0</v>
      </c>
      <c r="K174" s="117">
        <f>'PROG DETTAGLIO 2014'!K174+'PROG DETTAGLIO 2015'!K174+'PROG DETTAGLIO 2016'!K178</f>
        <v>0</v>
      </c>
      <c r="L174" s="117">
        <f>'PROG DETTAGLIO 2014'!L174+'PROG DETTAGLIO 2015'!L174+'PROG DETTAGLIO 2016'!L178</f>
        <v>0</v>
      </c>
      <c r="M174" s="117">
        <f>'PROG DETTAGLIO 2014'!M174+'PROG DETTAGLIO 2015'!M174+'PROG DETTAGLIO 2016'!M178</f>
        <v>0</v>
      </c>
      <c r="N174" s="117">
        <f>'PROG DETTAGLIO 2014'!N174+'PROG DETTAGLIO 2015'!N174+'PROG DETTAGLIO 2016'!N178</f>
        <v>0</v>
      </c>
      <c r="O174" s="117">
        <f>'PROG DETTAGLIO 2014'!O174+'PROG DETTAGLIO 2015'!O174+'PROG DETTAGLIO 2016'!O178</f>
        <v>0</v>
      </c>
      <c r="P174" s="117">
        <f>'PROG DETTAGLIO 2014'!P174+'PROG DETTAGLIO 2015'!P174+'PROG DETTAGLIO 2016'!P178</f>
        <v>0</v>
      </c>
      <c r="Q174" s="117">
        <f>'PROG DETTAGLIO 2014'!Q174+'PROG DETTAGLIO 2015'!Q174+'PROG DETTAGLIO 2016'!Q178</f>
        <v>0</v>
      </c>
      <c r="R174" s="117">
        <f>'PROG DETTAGLIO 2014'!R174+'PROG DETTAGLIO 2015'!R174+'PROG DETTAGLIO 2016'!R178</f>
        <v>0</v>
      </c>
      <c r="S174" s="117">
        <f>'PROG DETTAGLIO 2014'!S174+'PROG DETTAGLIO 2015'!S174+'PROG DETTAGLIO 2016'!S178</f>
        <v>0</v>
      </c>
      <c r="T174" s="117">
        <f>'PROG DETTAGLIO 2014'!T174+'PROG DETTAGLIO 2015'!T174+'PROG DETTAGLIO 2016'!T178</f>
        <v>0</v>
      </c>
      <c r="U174" s="74">
        <f t="shared" si="3"/>
        <v>0</v>
      </c>
      <c r="V174" s="121"/>
    </row>
    <row r="175" spans="1:22" ht="25.5" customHeight="1">
      <c r="A175" s="68">
        <f>'PROG DETTAGLIO 2015'!A173</f>
        <v>161</v>
      </c>
      <c r="B175" s="124" t="str">
        <f>'PROG DETTAGLIO 2015'!B175</f>
        <v>scegli</v>
      </c>
      <c r="C175" s="76">
        <f>'PROG DETTAGLIO 2015'!C175</f>
        <v>0</v>
      </c>
      <c r="D175" s="122">
        <f>'PROG DETTAGLIO 2015'!D175</f>
        <v>0</v>
      </c>
      <c r="E175" s="123">
        <f>'PROG DETTAGLIO 2015'!E175</f>
        <v>0</v>
      </c>
      <c r="F175" s="125">
        <f>'PROG DETTAGLIO 2015'!F175</f>
        <v>0</v>
      </c>
      <c r="G175" s="120">
        <f>'PROG DETTAGLIO 2015'!G175</f>
        <v>0</v>
      </c>
      <c r="H175" s="120">
        <f>'PROG DETTAGLIO 2015'!H175</f>
        <v>0</v>
      </c>
      <c r="I175" s="117">
        <f>'PROG DETTAGLIO 2014'!I175+'PROG DETTAGLIO 2015'!I175+'PROG DETTAGLIO 2016'!I179</f>
        <v>0</v>
      </c>
      <c r="J175" s="117">
        <f>'PROG DETTAGLIO 2014'!J175+'PROG DETTAGLIO 2015'!J175+'PROG DETTAGLIO 2016'!J179</f>
        <v>0</v>
      </c>
      <c r="K175" s="117">
        <f>'PROG DETTAGLIO 2014'!K175+'PROG DETTAGLIO 2015'!K175+'PROG DETTAGLIO 2016'!K179</f>
        <v>0</v>
      </c>
      <c r="L175" s="117">
        <f>'PROG DETTAGLIO 2014'!L175+'PROG DETTAGLIO 2015'!L175+'PROG DETTAGLIO 2016'!L179</f>
        <v>0</v>
      </c>
      <c r="M175" s="117">
        <f>'PROG DETTAGLIO 2014'!M175+'PROG DETTAGLIO 2015'!M175+'PROG DETTAGLIO 2016'!M179</f>
        <v>0</v>
      </c>
      <c r="N175" s="117">
        <f>'PROG DETTAGLIO 2014'!N175+'PROG DETTAGLIO 2015'!N175+'PROG DETTAGLIO 2016'!N179</f>
        <v>0</v>
      </c>
      <c r="O175" s="117">
        <f>'PROG DETTAGLIO 2014'!O175+'PROG DETTAGLIO 2015'!O175+'PROG DETTAGLIO 2016'!O179</f>
        <v>0</v>
      </c>
      <c r="P175" s="117">
        <f>'PROG DETTAGLIO 2014'!P175+'PROG DETTAGLIO 2015'!P175+'PROG DETTAGLIO 2016'!P179</f>
        <v>0</v>
      </c>
      <c r="Q175" s="117">
        <f>'PROG DETTAGLIO 2014'!Q175+'PROG DETTAGLIO 2015'!Q175+'PROG DETTAGLIO 2016'!Q179</f>
        <v>0</v>
      </c>
      <c r="R175" s="117">
        <f>'PROG DETTAGLIO 2014'!R175+'PROG DETTAGLIO 2015'!R175+'PROG DETTAGLIO 2016'!R179</f>
        <v>0</v>
      </c>
      <c r="S175" s="117">
        <f>'PROG DETTAGLIO 2014'!S175+'PROG DETTAGLIO 2015'!S175+'PROG DETTAGLIO 2016'!S179</f>
        <v>0</v>
      </c>
      <c r="T175" s="117">
        <f>'PROG DETTAGLIO 2014'!T175+'PROG DETTAGLIO 2015'!T175+'PROG DETTAGLIO 2016'!T179</f>
        <v>0</v>
      </c>
      <c r="U175" s="74">
        <f t="shared" si="3"/>
        <v>0</v>
      </c>
      <c r="V175" s="121"/>
    </row>
    <row r="176" spans="1:22" ht="25.5" customHeight="1">
      <c r="A176" s="68">
        <f>'PROG DETTAGLIO 2015'!A174</f>
        <v>162</v>
      </c>
      <c r="B176" s="124" t="str">
        <f>'PROG DETTAGLIO 2015'!B176</f>
        <v>scegli</v>
      </c>
      <c r="C176" s="76">
        <f>'PROG DETTAGLIO 2015'!C176</f>
        <v>0</v>
      </c>
      <c r="D176" s="122">
        <f>'PROG DETTAGLIO 2015'!D176</f>
        <v>0</v>
      </c>
      <c r="E176" s="123">
        <f>'PROG DETTAGLIO 2015'!E176</f>
        <v>0</v>
      </c>
      <c r="F176" s="125">
        <f>'PROG DETTAGLIO 2015'!F176</f>
        <v>0</v>
      </c>
      <c r="G176" s="120">
        <f>'PROG DETTAGLIO 2015'!G176</f>
        <v>0</v>
      </c>
      <c r="H176" s="120">
        <f>'PROG DETTAGLIO 2015'!H176</f>
        <v>0</v>
      </c>
      <c r="I176" s="117">
        <f>'PROG DETTAGLIO 2014'!I176+'PROG DETTAGLIO 2015'!I176+'PROG DETTAGLIO 2016'!I180</f>
        <v>0</v>
      </c>
      <c r="J176" s="117">
        <f>'PROG DETTAGLIO 2014'!J176+'PROG DETTAGLIO 2015'!J176+'PROG DETTAGLIO 2016'!J180</f>
        <v>0</v>
      </c>
      <c r="K176" s="117">
        <f>'PROG DETTAGLIO 2014'!K176+'PROG DETTAGLIO 2015'!K176+'PROG DETTAGLIO 2016'!K180</f>
        <v>0</v>
      </c>
      <c r="L176" s="117">
        <f>'PROG DETTAGLIO 2014'!L176+'PROG DETTAGLIO 2015'!L176+'PROG DETTAGLIO 2016'!L180</f>
        <v>0</v>
      </c>
      <c r="M176" s="117">
        <f>'PROG DETTAGLIO 2014'!M176+'PROG DETTAGLIO 2015'!M176+'PROG DETTAGLIO 2016'!M180</f>
        <v>0</v>
      </c>
      <c r="N176" s="117">
        <f>'PROG DETTAGLIO 2014'!N176+'PROG DETTAGLIO 2015'!N176+'PROG DETTAGLIO 2016'!N180</f>
        <v>0</v>
      </c>
      <c r="O176" s="117">
        <f>'PROG DETTAGLIO 2014'!O176+'PROG DETTAGLIO 2015'!O176+'PROG DETTAGLIO 2016'!O180</f>
        <v>0</v>
      </c>
      <c r="P176" s="117">
        <f>'PROG DETTAGLIO 2014'!P176+'PROG DETTAGLIO 2015'!P176+'PROG DETTAGLIO 2016'!P180</f>
        <v>0</v>
      </c>
      <c r="Q176" s="117">
        <f>'PROG DETTAGLIO 2014'!Q176+'PROG DETTAGLIO 2015'!Q176+'PROG DETTAGLIO 2016'!Q180</f>
        <v>0</v>
      </c>
      <c r="R176" s="117">
        <f>'PROG DETTAGLIO 2014'!R176+'PROG DETTAGLIO 2015'!R176+'PROG DETTAGLIO 2016'!R180</f>
        <v>0</v>
      </c>
      <c r="S176" s="117">
        <f>'PROG DETTAGLIO 2014'!S176+'PROG DETTAGLIO 2015'!S176+'PROG DETTAGLIO 2016'!S180</f>
        <v>0</v>
      </c>
      <c r="T176" s="117">
        <f>'PROG DETTAGLIO 2014'!T176+'PROG DETTAGLIO 2015'!T176+'PROG DETTAGLIO 2016'!T180</f>
        <v>0</v>
      </c>
      <c r="U176" s="74">
        <f t="shared" si="3"/>
        <v>0</v>
      </c>
      <c r="V176" s="121"/>
    </row>
    <row r="177" spans="1:22" ht="25.5" customHeight="1">
      <c r="A177" s="68">
        <f>'PROG DETTAGLIO 2015'!A175</f>
        <v>163</v>
      </c>
      <c r="B177" s="124" t="str">
        <f>'PROG DETTAGLIO 2015'!B177</f>
        <v>scegli</v>
      </c>
      <c r="C177" s="76">
        <f>'PROG DETTAGLIO 2015'!C177</f>
        <v>0</v>
      </c>
      <c r="D177" s="122">
        <f>'PROG DETTAGLIO 2015'!D177</f>
        <v>0</v>
      </c>
      <c r="E177" s="123">
        <f>'PROG DETTAGLIO 2015'!E177</f>
        <v>0</v>
      </c>
      <c r="F177" s="125">
        <f>'PROG DETTAGLIO 2015'!F177</f>
        <v>0</v>
      </c>
      <c r="G177" s="120">
        <f>'PROG DETTAGLIO 2015'!G177</f>
        <v>0</v>
      </c>
      <c r="H177" s="120">
        <f>'PROG DETTAGLIO 2015'!H177</f>
        <v>0</v>
      </c>
      <c r="I177" s="117">
        <f>'PROG DETTAGLIO 2014'!I177+'PROG DETTAGLIO 2015'!I177+'PROG DETTAGLIO 2016'!I181</f>
        <v>0</v>
      </c>
      <c r="J177" s="117">
        <f>'PROG DETTAGLIO 2014'!J177+'PROG DETTAGLIO 2015'!J177+'PROG DETTAGLIO 2016'!J181</f>
        <v>0</v>
      </c>
      <c r="K177" s="117">
        <f>'PROG DETTAGLIO 2014'!K177+'PROG DETTAGLIO 2015'!K177+'PROG DETTAGLIO 2016'!K181</f>
        <v>0</v>
      </c>
      <c r="L177" s="117">
        <f>'PROG DETTAGLIO 2014'!L177+'PROG DETTAGLIO 2015'!L177+'PROG DETTAGLIO 2016'!L181</f>
        <v>0</v>
      </c>
      <c r="M177" s="117">
        <f>'PROG DETTAGLIO 2014'!M177+'PROG DETTAGLIO 2015'!M177+'PROG DETTAGLIO 2016'!M181</f>
        <v>0</v>
      </c>
      <c r="N177" s="117">
        <f>'PROG DETTAGLIO 2014'!N177+'PROG DETTAGLIO 2015'!N177+'PROG DETTAGLIO 2016'!N181</f>
        <v>0</v>
      </c>
      <c r="O177" s="117">
        <f>'PROG DETTAGLIO 2014'!O177+'PROG DETTAGLIO 2015'!O177+'PROG DETTAGLIO 2016'!O181</f>
        <v>0</v>
      </c>
      <c r="P177" s="117">
        <f>'PROG DETTAGLIO 2014'!P177+'PROG DETTAGLIO 2015'!P177+'PROG DETTAGLIO 2016'!P181</f>
        <v>0</v>
      </c>
      <c r="Q177" s="117">
        <f>'PROG DETTAGLIO 2014'!Q177+'PROG DETTAGLIO 2015'!Q177+'PROG DETTAGLIO 2016'!Q181</f>
        <v>0</v>
      </c>
      <c r="R177" s="117">
        <f>'PROG DETTAGLIO 2014'!R177+'PROG DETTAGLIO 2015'!R177+'PROG DETTAGLIO 2016'!R181</f>
        <v>0</v>
      </c>
      <c r="S177" s="117">
        <f>'PROG DETTAGLIO 2014'!S177+'PROG DETTAGLIO 2015'!S177+'PROG DETTAGLIO 2016'!S181</f>
        <v>0</v>
      </c>
      <c r="T177" s="117">
        <f>'PROG DETTAGLIO 2014'!T177+'PROG DETTAGLIO 2015'!T177+'PROG DETTAGLIO 2016'!T181</f>
        <v>0</v>
      </c>
      <c r="U177" s="74">
        <f t="shared" si="3"/>
        <v>0</v>
      </c>
      <c r="V177" s="121"/>
    </row>
    <row r="178" spans="1:22" ht="25.5" customHeight="1">
      <c r="A178" s="68">
        <f>'PROG DETTAGLIO 2015'!A176</f>
        <v>164</v>
      </c>
      <c r="B178" s="124" t="str">
        <f>'PROG DETTAGLIO 2015'!B178</f>
        <v>scegli</v>
      </c>
      <c r="C178" s="76">
        <f>'PROG DETTAGLIO 2015'!C178</f>
        <v>0</v>
      </c>
      <c r="D178" s="122">
        <f>'PROG DETTAGLIO 2015'!D178</f>
        <v>0</v>
      </c>
      <c r="E178" s="123">
        <f>'PROG DETTAGLIO 2015'!E178</f>
        <v>0</v>
      </c>
      <c r="F178" s="125">
        <f>'PROG DETTAGLIO 2015'!F178</f>
        <v>0</v>
      </c>
      <c r="G178" s="120">
        <f>'PROG DETTAGLIO 2015'!G178</f>
        <v>0</v>
      </c>
      <c r="H178" s="120">
        <f>'PROG DETTAGLIO 2015'!H178</f>
        <v>0</v>
      </c>
      <c r="I178" s="117">
        <f>'PROG DETTAGLIO 2014'!I178+'PROG DETTAGLIO 2015'!I178+'PROG DETTAGLIO 2016'!I182</f>
        <v>0</v>
      </c>
      <c r="J178" s="117">
        <f>'PROG DETTAGLIO 2014'!J178+'PROG DETTAGLIO 2015'!J178+'PROG DETTAGLIO 2016'!J182</f>
        <v>0</v>
      </c>
      <c r="K178" s="117">
        <f>'PROG DETTAGLIO 2014'!K178+'PROG DETTAGLIO 2015'!K178+'PROG DETTAGLIO 2016'!K182</f>
        <v>0</v>
      </c>
      <c r="L178" s="117">
        <f>'PROG DETTAGLIO 2014'!L178+'PROG DETTAGLIO 2015'!L178+'PROG DETTAGLIO 2016'!L182</f>
        <v>0</v>
      </c>
      <c r="M178" s="117">
        <f>'PROG DETTAGLIO 2014'!M178+'PROG DETTAGLIO 2015'!M178+'PROG DETTAGLIO 2016'!M182</f>
        <v>0</v>
      </c>
      <c r="N178" s="117">
        <f>'PROG DETTAGLIO 2014'!N178+'PROG DETTAGLIO 2015'!N178+'PROG DETTAGLIO 2016'!N182</f>
        <v>0</v>
      </c>
      <c r="O178" s="117">
        <f>'PROG DETTAGLIO 2014'!O178+'PROG DETTAGLIO 2015'!O178+'PROG DETTAGLIO 2016'!O182</f>
        <v>0</v>
      </c>
      <c r="P178" s="117">
        <f>'PROG DETTAGLIO 2014'!P178+'PROG DETTAGLIO 2015'!P178+'PROG DETTAGLIO 2016'!P182</f>
        <v>0</v>
      </c>
      <c r="Q178" s="117">
        <f>'PROG DETTAGLIO 2014'!Q178+'PROG DETTAGLIO 2015'!Q178+'PROG DETTAGLIO 2016'!Q182</f>
        <v>0</v>
      </c>
      <c r="R178" s="117">
        <f>'PROG DETTAGLIO 2014'!R178+'PROG DETTAGLIO 2015'!R178+'PROG DETTAGLIO 2016'!R182</f>
        <v>0</v>
      </c>
      <c r="S178" s="117">
        <f>'PROG DETTAGLIO 2014'!S178+'PROG DETTAGLIO 2015'!S178+'PROG DETTAGLIO 2016'!S182</f>
        <v>0</v>
      </c>
      <c r="T178" s="117">
        <f>'PROG DETTAGLIO 2014'!T178+'PROG DETTAGLIO 2015'!T178+'PROG DETTAGLIO 2016'!T182</f>
        <v>0</v>
      </c>
      <c r="U178" s="74">
        <f t="shared" si="3"/>
        <v>0</v>
      </c>
      <c r="V178" s="121"/>
    </row>
    <row r="179" spans="1:22" ht="25.5" customHeight="1">
      <c r="A179" s="68">
        <f>'PROG DETTAGLIO 2015'!A177</f>
        <v>165</v>
      </c>
      <c r="B179" s="124" t="str">
        <f>'PROG DETTAGLIO 2015'!B179</f>
        <v>scegli</v>
      </c>
      <c r="C179" s="76">
        <f>'PROG DETTAGLIO 2015'!C179</f>
        <v>0</v>
      </c>
      <c r="D179" s="122">
        <f>'PROG DETTAGLIO 2015'!D179</f>
        <v>0</v>
      </c>
      <c r="E179" s="123">
        <f>'PROG DETTAGLIO 2015'!E179</f>
        <v>0</v>
      </c>
      <c r="F179" s="125">
        <f>'PROG DETTAGLIO 2015'!F179</f>
        <v>0</v>
      </c>
      <c r="G179" s="120">
        <f>'PROG DETTAGLIO 2015'!G179</f>
        <v>0</v>
      </c>
      <c r="H179" s="120">
        <f>'PROG DETTAGLIO 2015'!H179</f>
        <v>0</v>
      </c>
      <c r="I179" s="117">
        <f>'PROG DETTAGLIO 2014'!I179+'PROG DETTAGLIO 2015'!I179+'PROG DETTAGLIO 2016'!I183</f>
        <v>0</v>
      </c>
      <c r="J179" s="117">
        <f>'PROG DETTAGLIO 2014'!J179+'PROG DETTAGLIO 2015'!J179+'PROG DETTAGLIO 2016'!J183</f>
        <v>0</v>
      </c>
      <c r="K179" s="117">
        <f>'PROG DETTAGLIO 2014'!K179+'PROG DETTAGLIO 2015'!K179+'PROG DETTAGLIO 2016'!K183</f>
        <v>0</v>
      </c>
      <c r="L179" s="117">
        <f>'PROG DETTAGLIO 2014'!L179+'PROG DETTAGLIO 2015'!L179+'PROG DETTAGLIO 2016'!L183</f>
        <v>0</v>
      </c>
      <c r="M179" s="117">
        <f>'PROG DETTAGLIO 2014'!M179+'PROG DETTAGLIO 2015'!M179+'PROG DETTAGLIO 2016'!M183</f>
        <v>0</v>
      </c>
      <c r="N179" s="117">
        <f>'PROG DETTAGLIO 2014'!N179+'PROG DETTAGLIO 2015'!N179+'PROG DETTAGLIO 2016'!N183</f>
        <v>0</v>
      </c>
      <c r="O179" s="117">
        <f>'PROG DETTAGLIO 2014'!O179+'PROG DETTAGLIO 2015'!O179+'PROG DETTAGLIO 2016'!O183</f>
        <v>0</v>
      </c>
      <c r="P179" s="117">
        <f>'PROG DETTAGLIO 2014'!P179+'PROG DETTAGLIO 2015'!P179+'PROG DETTAGLIO 2016'!P183</f>
        <v>0</v>
      </c>
      <c r="Q179" s="117">
        <f>'PROG DETTAGLIO 2014'!Q179+'PROG DETTAGLIO 2015'!Q179+'PROG DETTAGLIO 2016'!Q183</f>
        <v>0</v>
      </c>
      <c r="R179" s="117">
        <f>'PROG DETTAGLIO 2014'!R179+'PROG DETTAGLIO 2015'!R179+'PROG DETTAGLIO 2016'!R183</f>
        <v>0</v>
      </c>
      <c r="S179" s="117">
        <f>'PROG DETTAGLIO 2014'!S179+'PROG DETTAGLIO 2015'!S179+'PROG DETTAGLIO 2016'!S183</f>
        <v>0</v>
      </c>
      <c r="T179" s="117">
        <f>'PROG DETTAGLIO 2014'!T179+'PROG DETTAGLIO 2015'!T179+'PROG DETTAGLIO 2016'!T183</f>
        <v>0</v>
      </c>
      <c r="U179" s="74">
        <f t="shared" si="3"/>
        <v>0</v>
      </c>
      <c r="V179" s="121"/>
    </row>
    <row r="180" spans="1:22" ht="25.5" customHeight="1">
      <c r="A180" s="68">
        <f>'PROG DETTAGLIO 2015'!A178</f>
        <v>166</v>
      </c>
      <c r="B180" s="124" t="str">
        <f>'PROG DETTAGLIO 2015'!B180</f>
        <v>scegli</v>
      </c>
      <c r="C180" s="76">
        <f>'PROG DETTAGLIO 2015'!C180</f>
        <v>0</v>
      </c>
      <c r="D180" s="122">
        <f>'PROG DETTAGLIO 2015'!D180</f>
        <v>0</v>
      </c>
      <c r="E180" s="123">
        <f>'PROG DETTAGLIO 2015'!E180</f>
        <v>0</v>
      </c>
      <c r="F180" s="125">
        <f>'PROG DETTAGLIO 2015'!F180</f>
        <v>0</v>
      </c>
      <c r="G180" s="120">
        <f>'PROG DETTAGLIO 2015'!G180</f>
        <v>0</v>
      </c>
      <c r="H180" s="120">
        <f>'PROG DETTAGLIO 2015'!H180</f>
        <v>0</v>
      </c>
      <c r="I180" s="117">
        <f>'PROG DETTAGLIO 2014'!I180+'PROG DETTAGLIO 2015'!I180+'PROG DETTAGLIO 2016'!I184</f>
        <v>0</v>
      </c>
      <c r="J180" s="117">
        <f>'PROG DETTAGLIO 2014'!J180+'PROG DETTAGLIO 2015'!J180+'PROG DETTAGLIO 2016'!J184</f>
        <v>0</v>
      </c>
      <c r="K180" s="117">
        <f>'PROG DETTAGLIO 2014'!K180+'PROG DETTAGLIO 2015'!K180+'PROG DETTAGLIO 2016'!K184</f>
        <v>0</v>
      </c>
      <c r="L180" s="117">
        <f>'PROG DETTAGLIO 2014'!L180+'PROG DETTAGLIO 2015'!L180+'PROG DETTAGLIO 2016'!L184</f>
        <v>0</v>
      </c>
      <c r="M180" s="117">
        <f>'PROG DETTAGLIO 2014'!M180+'PROG DETTAGLIO 2015'!M180+'PROG DETTAGLIO 2016'!M184</f>
        <v>0</v>
      </c>
      <c r="N180" s="117">
        <f>'PROG DETTAGLIO 2014'!N180+'PROG DETTAGLIO 2015'!N180+'PROG DETTAGLIO 2016'!N184</f>
        <v>0</v>
      </c>
      <c r="O180" s="117">
        <f>'PROG DETTAGLIO 2014'!O180+'PROG DETTAGLIO 2015'!O180+'PROG DETTAGLIO 2016'!O184</f>
        <v>0</v>
      </c>
      <c r="P180" s="117">
        <f>'PROG DETTAGLIO 2014'!P180+'PROG DETTAGLIO 2015'!P180+'PROG DETTAGLIO 2016'!P184</f>
        <v>0</v>
      </c>
      <c r="Q180" s="117">
        <f>'PROG DETTAGLIO 2014'!Q180+'PROG DETTAGLIO 2015'!Q180+'PROG DETTAGLIO 2016'!Q184</f>
        <v>0</v>
      </c>
      <c r="R180" s="117">
        <f>'PROG DETTAGLIO 2014'!R180+'PROG DETTAGLIO 2015'!R180+'PROG DETTAGLIO 2016'!R184</f>
        <v>0</v>
      </c>
      <c r="S180" s="117">
        <f>'PROG DETTAGLIO 2014'!S180+'PROG DETTAGLIO 2015'!S180+'PROG DETTAGLIO 2016'!S184</f>
        <v>0</v>
      </c>
      <c r="T180" s="117">
        <f>'PROG DETTAGLIO 2014'!T180+'PROG DETTAGLIO 2015'!T180+'PROG DETTAGLIO 2016'!T184</f>
        <v>0</v>
      </c>
      <c r="U180" s="74">
        <f t="shared" si="3"/>
        <v>0</v>
      </c>
      <c r="V180" s="121"/>
    </row>
    <row r="181" spans="1:22" ht="25.5" customHeight="1">
      <c r="A181" s="68">
        <f>'PROG DETTAGLIO 2015'!A179</f>
        <v>167</v>
      </c>
      <c r="B181" s="124" t="str">
        <f>'PROG DETTAGLIO 2015'!B181</f>
        <v>scegli</v>
      </c>
      <c r="C181" s="76">
        <f>'PROG DETTAGLIO 2015'!C181</f>
        <v>0</v>
      </c>
      <c r="D181" s="122">
        <f>'PROG DETTAGLIO 2015'!D181</f>
        <v>0</v>
      </c>
      <c r="E181" s="123">
        <f>'PROG DETTAGLIO 2015'!E181</f>
        <v>0</v>
      </c>
      <c r="F181" s="125">
        <f>'PROG DETTAGLIO 2015'!F181</f>
        <v>0</v>
      </c>
      <c r="G181" s="120">
        <f>'PROG DETTAGLIO 2015'!G181</f>
        <v>0</v>
      </c>
      <c r="H181" s="120">
        <f>'PROG DETTAGLIO 2015'!H181</f>
        <v>0</v>
      </c>
      <c r="I181" s="117">
        <f>'PROG DETTAGLIO 2014'!I181+'PROG DETTAGLIO 2015'!I181+'PROG DETTAGLIO 2016'!I185</f>
        <v>0</v>
      </c>
      <c r="J181" s="117">
        <f>'PROG DETTAGLIO 2014'!J181+'PROG DETTAGLIO 2015'!J181+'PROG DETTAGLIO 2016'!J185</f>
        <v>0</v>
      </c>
      <c r="K181" s="117">
        <f>'PROG DETTAGLIO 2014'!K181+'PROG DETTAGLIO 2015'!K181+'PROG DETTAGLIO 2016'!K185</f>
        <v>0</v>
      </c>
      <c r="L181" s="117">
        <f>'PROG DETTAGLIO 2014'!L181+'PROG DETTAGLIO 2015'!L181+'PROG DETTAGLIO 2016'!L185</f>
        <v>0</v>
      </c>
      <c r="M181" s="117">
        <f>'PROG DETTAGLIO 2014'!M181+'PROG DETTAGLIO 2015'!M181+'PROG DETTAGLIO 2016'!M185</f>
        <v>0</v>
      </c>
      <c r="N181" s="117">
        <f>'PROG DETTAGLIO 2014'!N181+'PROG DETTAGLIO 2015'!N181+'PROG DETTAGLIO 2016'!N185</f>
        <v>0</v>
      </c>
      <c r="O181" s="117">
        <f>'PROG DETTAGLIO 2014'!O181+'PROG DETTAGLIO 2015'!O181+'PROG DETTAGLIO 2016'!O185</f>
        <v>0</v>
      </c>
      <c r="P181" s="117">
        <f>'PROG DETTAGLIO 2014'!P181+'PROG DETTAGLIO 2015'!P181+'PROG DETTAGLIO 2016'!P185</f>
        <v>0</v>
      </c>
      <c r="Q181" s="117">
        <f>'PROG DETTAGLIO 2014'!Q181+'PROG DETTAGLIO 2015'!Q181+'PROG DETTAGLIO 2016'!Q185</f>
        <v>0</v>
      </c>
      <c r="R181" s="117">
        <f>'PROG DETTAGLIO 2014'!R181+'PROG DETTAGLIO 2015'!R181+'PROG DETTAGLIO 2016'!R185</f>
        <v>0</v>
      </c>
      <c r="S181" s="117">
        <f>'PROG DETTAGLIO 2014'!S181+'PROG DETTAGLIO 2015'!S181+'PROG DETTAGLIO 2016'!S185</f>
        <v>0</v>
      </c>
      <c r="T181" s="117">
        <f>'PROG DETTAGLIO 2014'!T181+'PROG DETTAGLIO 2015'!T181+'PROG DETTAGLIO 2016'!T185</f>
        <v>0</v>
      </c>
      <c r="U181" s="74">
        <f t="shared" si="3"/>
        <v>0</v>
      </c>
      <c r="V181" s="121"/>
    </row>
    <row r="182" spans="1:22" ht="25.5" customHeight="1">
      <c r="A182" s="68">
        <f>'PROG DETTAGLIO 2015'!A180</f>
        <v>168</v>
      </c>
      <c r="B182" s="124" t="str">
        <f>'PROG DETTAGLIO 2015'!B182</f>
        <v>scegli</v>
      </c>
      <c r="C182" s="76">
        <f>'PROG DETTAGLIO 2015'!C182</f>
        <v>0</v>
      </c>
      <c r="D182" s="122">
        <f>'PROG DETTAGLIO 2015'!D182</f>
        <v>0</v>
      </c>
      <c r="E182" s="123">
        <f>'PROG DETTAGLIO 2015'!E182</f>
        <v>0</v>
      </c>
      <c r="F182" s="125">
        <f>'PROG DETTAGLIO 2015'!F182</f>
        <v>0</v>
      </c>
      <c r="G182" s="120">
        <f>'PROG DETTAGLIO 2015'!G182</f>
        <v>0</v>
      </c>
      <c r="H182" s="120">
        <f>'PROG DETTAGLIO 2015'!H182</f>
        <v>0</v>
      </c>
      <c r="I182" s="117">
        <f>'PROG DETTAGLIO 2014'!I182+'PROG DETTAGLIO 2015'!I182+'PROG DETTAGLIO 2016'!I186</f>
        <v>0</v>
      </c>
      <c r="J182" s="117">
        <f>'PROG DETTAGLIO 2014'!J182+'PROG DETTAGLIO 2015'!J182+'PROG DETTAGLIO 2016'!J186</f>
        <v>0</v>
      </c>
      <c r="K182" s="117">
        <f>'PROG DETTAGLIO 2014'!K182+'PROG DETTAGLIO 2015'!K182+'PROG DETTAGLIO 2016'!K186</f>
        <v>0</v>
      </c>
      <c r="L182" s="117">
        <f>'PROG DETTAGLIO 2014'!L182+'PROG DETTAGLIO 2015'!L182+'PROG DETTAGLIO 2016'!L186</f>
        <v>0</v>
      </c>
      <c r="M182" s="117">
        <f>'PROG DETTAGLIO 2014'!M182+'PROG DETTAGLIO 2015'!M182+'PROG DETTAGLIO 2016'!M186</f>
        <v>0</v>
      </c>
      <c r="N182" s="117">
        <f>'PROG DETTAGLIO 2014'!N182+'PROG DETTAGLIO 2015'!N182+'PROG DETTAGLIO 2016'!N186</f>
        <v>0</v>
      </c>
      <c r="O182" s="117">
        <f>'PROG DETTAGLIO 2014'!O182+'PROG DETTAGLIO 2015'!O182+'PROG DETTAGLIO 2016'!O186</f>
        <v>0</v>
      </c>
      <c r="P182" s="117">
        <f>'PROG DETTAGLIO 2014'!P182+'PROG DETTAGLIO 2015'!P182+'PROG DETTAGLIO 2016'!P186</f>
        <v>0</v>
      </c>
      <c r="Q182" s="117">
        <f>'PROG DETTAGLIO 2014'!Q182+'PROG DETTAGLIO 2015'!Q182+'PROG DETTAGLIO 2016'!Q186</f>
        <v>0</v>
      </c>
      <c r="R182" s="117">
        <f>'PROG DETTAGLIO 2014'!R182+'PROG DETTAGLIO 2015'!R182+'PROG DETTAGLIO 2016'!R186</f>
        <v>0</v>
      </c>
      <c r="S182" s="117">
        <f>'PROG DETTAGLIO 2014'!S182+'PROG DETTAGLIO 2015'!S182+'PROG DETTAGLIO 2016'!S186</f>
        <v>0</v>
      </c>
      <c r="T182" s="117">
        <f>'PROG DETTAGLIO 2014'!T182+'PROG DETTAGLIO 2015'!T182+'PROG DETTAGLIO 2016'!T186</f>
        <v>0</v>
      </c>
      <c r="U182" s="74">
        <f t="shared" si="3"/>
        <v>0</v>
      </c>
      <c r="V182" s="121"/>
    </row>
    <row r="183" spans="1:22" ht="25.5" customHeight="1">
      <c r="A183" s="68">
        <f>'PROG DETTAGLIO 2015'!A181</f>
        <v>169</v>
      </c>
      <c r="B183" s="124" t="str">
        <f>'PROG DETTAGLIO 2015'!B183</f>
        <v>scegli</v>
      </c>
      <c r="C183" s="76">
        <f>'PROG DETTAGLIO 2015'!C183</f>
        <v>0</v>
      </c>
      <c r="D183" s="122">
        <f>'PROG DETTAGLIO 2015'!D183</f>
        <v>0</v>
      </c>
      <c r="E183" s="123">
        <f>'PROG DETTAGLIO 2015'!E183</f>
        <v>0</v>
      </c>
      <c r="F183" s="125">
        <f>'PROG DETTAGLIO 2015'!F183</f>
        <v>0</v>
      </c>
      <c r="G183" s="120">
        <f>'PROG DETTAGLIO 2015'!G183</f>
        <v>0</v>
      </c>
      <c r="H183" s="120">
        <f>'PROG DETTAGLIO 2015'!H183</f>
        <v>0</v>
      </c>
      <c r="I183" s="117">
        <f>'PROG DETTAGLIO 2014'!I183+'PROG DETTAGLIO 2015'!I183+'PROG DETTAGLIO 2016'!I187</f>
        <v>0</v>
      </c>
      <c r="J183" s="117">
        <f>'PROG DETTAGLIO 2014'!J183+'PROG DETTAGLIO 2015'!J183+'PROG DETTAGLIO 2016'!J187</f>
        <v>0</v>
      </c>
      <c r="K183" s="117">
        <f>'PROG DETTAGLIO 2014'!K183+'PROG DETTAGLIO 2015'!K183+'PROG DETTAGLIO 2016'!K187</f>
        <v>0</v>
      </c>
      <c r="L183" s="117">
        <f>'PROG DETTAGLIO 2014'!L183+'PROG DETTAGLIO 2015'!L183+'PROG DETTAGLIO 2016'!L187</f>
        <v>0</v>
      </c>
      <c r="M183" s="117">
        <f>'PROG DETTAGLIO 2014'!M183+'PROG DETTAGLIO 2015'!M183+'PROG DETTAGLIO 2016'!M187</f>
        <v>0</v>
      </c>
      <c r="N183" s="117">
        <f>'PROG DETTAGLIO 2014'!N183+'PROG DETTAGLIO 2015'!N183+'PROG DETTAGLIO 2016'!N187</f>
        <v>0</v>
      </c>
      <c r="O183" s="117">
        <f>'PROG DETTAGLIO 2014'!O183+'PROG DETTAGLIO 2015'!O183+'PROG DETTAGLIO 2016'!O187</f>
        <v>0</v>
      </c>
      <c r="P183" s="117">
        <f>'PROG DETTAGLIO 2014'!P183+'PROG DETTAGLIO 2015'!P183+'PROG DETTAGLIO 2016'!P187</f>
        <v>0</v>
      </c>
      <c r="Q183" s="117">
        <f>'PROG DETTAGLIO 2014'!Q183+'PROG DETTAGLIO 2015'!Q183+'PROG DETTAGLIO 2016'!Q187</f>
        <v>0</v>
      </c>
      <c r="R183" s="117">
        <f>'PROG DETTAGLIO 2014'!R183+'PROG DETTAGLIO 2015'!R183+'PROG DETTAGLIO 2016'!R187</f>
        <v>0</v>
      </c>
      <c r="S183" s="117">
        <f>'PROG DETTAGLIO 2014'!S183+'PROG DETTAGLIO 2015'!S183+'PROG DETTAGLIO 2016'!S187</f>
        <v>0</v>
      </c>
      <c r="T183" s="117">
        <f>'PROG DETTAGLIO 2014'!T183+'PROG DETTAGLIO 2015'!T183+'PROG DETTAGLIO 2016'!T187</f>
        <v>0</v>
      </c>
      <c r="U183" s="74">
        <f t="shared" si="3"/>
        <v>0</v>
      </c>
      <c r="V183" s="121"/>
    </row>
    <row r="184" spans="1:22" ht="25.5" customHeight="1">
      <c r="A184" s="68">
        <f>'PROG DETTAGLIO 2015'!A182</f>
        <v>170</v>
      </c>
      <c r="B184" s="124" t="str">
        <f>'PROG DETTAGLIO 2015'!B184</f>
        <v>scegli</v>
      </c>
      <c r="C184" s="76">
        <f>'PROG DETTAGLIO 2015'!C184</f>
        <v>0</v>
      </c>
      <c r="D184" s="122">
        <f>'PROG DETTAGLIO 2015'!D184</f>
        <v>0</v>
      </c>
      <c r="E184" s="123">
        <f>'PROG DETTAGLIO 2015'!E184</f>
        <v>0</v>
      </c>
      <c r="F184" s="125">
        <f>'PROG DETTAGLIO 2015'!F184</f>
        <v>0</v>
      </c>
      <c r="G184" s="120">
        <f>'PROG DETTAGLIO 2015'!G184</f>
        <v>0</v>
      </c>
      <c r="H184" s="120">
        <f>'PROG DETTAGLIO 2015'!H184</f>
        <v>0</v>
      </c>
      <c r="I184" s="117">
        <f>'PROG DETTAGLIO 2014'!I184+'PROG DETTAGLIO 2015'!I184+'PROG DETTAGLIO 2016'!I188</f>
        <v>0</v>
      </c>
      <c r="J184" s="117">
        <f>'PROG DETTAGLIO 2014'!J184+'PROG DETTAGLIO 2015'!J184+'PROG DETTAGLIO 2016'!J188</f>
        <v>0</v>
      </c>
      <c r="K184" s="117">
        <f>'PROG DETTAGLIO 2014'!K184+'PROG DETTAGLIO 2015'!K184+'PROG DETTAGLIO 2016'!K188</f>
        <v>0</v>
      </c>
      <c r="L184" s="117">
        <f>'PROG DETTAGLIO 2014'!L184+'PROG DETTAGLIO 2015'!L184+'PROG DETTAGLIO 2016'!L188</f>
        <v>0</v>
      </c>
      <c r="M184" s="117">
        <f>'PROG DETTAGLIO 2014'!M184+'PROG DETTAGLIO 2015'!M184+'PROG DETTAGLIO 2016'!M188</f>
        <v>0</v>
      </c>
      <c r="N184" s="117">
        <f>'PROG DETTAGLIO 2014'!N184+'PROG DETTAGLIO 2015'!N184+'PROG DETTAGLIO 2016'!N188</f>
        <v>0</v>
      </c>
      <c r="O184" s="117">
        <f>'PROG DETTAGLIO 2014'!O184+'PROG DETTAGLIO 2015'!O184+'PROG DETTAGLIO 2016'!O188</f>
        <v>0</v>
      </c>
      <c r="P184" s="117">
        <f>'PROG DETTAGLIO 2014'!P184+'PROG DETTAGLIO 2015'!P184+'PROG DETTAGLIO 2016'!P188</f>
        <v>0</v>
      </c>
      <c r="Q184" s="117">
        <f>'PROG DETTAGLIO 2014'!Q184+'PROG DETTAGLIO 2015'!Q184+'PROG DETTAGLIO 2016'!Q188</f>
        <v>0</v>
      </c>
      <c r="R184" s="117">
        <f>'PROG DETTAGLIO 2014'!R184+'PROG DETTAGLIO 2015'!R184+'PROG DETTAGLIO 2016'!R188</f>
        <v>0</v>
      </c>
      <c r="S184" s="117">
        <f>'PROG DETTAGLIO 2014'!S184+'PROG DETTAGLIO 2015'!S184+'PROG DETTAGLIO 2016'!S188</f>
        <v>0</v>
      </c>
      <c r="T184" s="117">
        <f>'PROG DETTAGLIO 2014'!T184+'PROG DETTAGLIO 2015'!T184+'PROG DETTAGLIO 2016'!T188</f>
        <v>0</v>
      </c>
      <c r="U184" s="74">
        <f t="shared" si="3"/>
        <v>0</v>
      </c>
      <c r="V184" s="121"/>
    </row>
    <row r="185" spans="1:22" ht="25.5" customHeight="1">
      <c r="A185" s="68">
        <f>'PROG DETTAGLIO 2015'!A183</f>
        <v>171</v>
      </c>
      <c r="B185" s="124" t="str">
        <f>'PROG DETTAGLIO 2015'!B185</f>
        <v>scegli</v>
      </c>
      <c r="C185" s="76">
        <f>'PROG DETTAGLIO 2015'!C185</f>
        <v>0</v>
      </c>
      <c r="D185" s="122">
        <f>'PROG DETTAGLIO 2015'!D185</f>
        <v>0</v>
      </c>
      <c r="E185" s="123">
        <f>'PROG DETTAGLIO 2015'!E185</f>
        <v>0</v>
      </c>
      <c r="F185" s="125">
        <f>'PROG DETTAGLIO 2015'!F185</f>
        <v>0</v>
      </c>
      <c r="G185" s="120">
        <f>'PROG DETTAGLIO 2015'!G185</f>
        <v>0</v>
      </c>
      <c r="H185" s="120">
        <f>'PROG DETTAGLIO 2015'!H185</f>
        <v>0</v>
      </c>
      <c r="I185" s="117">
        <f>'PROG DETTAGLIO 2014'!I185+'PROG DETTAGLIO 2015'!I185+'PROG DETTAGLIO 2016'!I189</f>
        <v>0</v>
      </c>
      <c r="J185" s="117">
        <f>'PROG DETTAGLIO 2014'!J185+'PROG DETTAGLIO 2015'!J185+'PROG DETTAGLIO 2016'!J189</f>
        <v>0</v>
      </c>
      <c r="K185" s="117">
        <f>'PROG DETTAGLIO 2014'!K185+'PROG DETTAGLIO 2015'!K185+'PROG DETTAGLIO 2016'!K189</f>
        <v>0</v>
      </c>
      <c r="L185" s="117">
        <f>'PROG DETTAGLIO 2014'!L185+'PROG DETTAGLIO 2015'!L185+'PROG DETTAGLIO 2016'!L189</f>
        <v>0</v>
      </c>
      <c r="M185" s="117">
        <f>'PROG DETTAGLIO 2014'!M185+'PROG DETTAGLIO 2015'!M185+'PROG DETTAGLIO 2016'!M189</f>
        <v>0</v>
      </c>
      <c r="N185" s="117">
        <f>'PROG DETTAGLIO 2014'!N185+'PROG DETTAGLIO 2015'!N185+'PROG DETTAGLIO 2016'!N189</f>
        <v>0</v>
      </c>
      <c r="O185" s="117">
        <f>'PROG DETTAGLIO 2014'!O185+'PROG DETTAGLIO 2015'!O185+'PROG DETTAGLIO 2016'!O189</f>
        <v>0</v>
      </c>
      <c r="P185" s="117">
        <f>'PROG DETTAGLIO 2014'!P185+'PROG DETTAGLIO 2015'!P185+'PROG DETTAGLIO 2016'!P189</f>
        <v>0</v>
      </c>
      <c r="Q185" s="117">
        <f>'PROG DETTAGLIO 2014'!Q185+'PROG DETTAGLIO 2015'!Q185+'PROG DETTAGLIO 2016'!Q189</f>
        <v>0</v>
      </c>
      <c r="R185" s="117">
        <f>'PROG DETTAGLIO 2014'!R185+'PROG DETTAGLIO 2015'!R185+'PROG DETTAGLIO 2016'!R189</f>
        <v>0</v>
      </c>
      <c r="S185" s="117">
        <f>'PROG DETTAGLIO 2014'!S185+'PROG DETTAGLIO 2015'!S185+'PROG DETTAGLIO 2016'!S189</f>
        <v>0</v>
      </c>
      <c r="T185" s="117">
        <f>'PROG DETTAGLIO 2014'!T185+'PROG DETTAGLIO 2015'!T185+'PROG DETTAGLIO 2016'!T189</f>
        <v>0</v>
      </c>
      <c r="U185" s="74">
        <f t="shared" si="3"/>
        <v>0</v>
      </c>
      <c r="V185" s="121"/>
    </row>
    <row r="186" spans="1:22" ht="25.5" customHeight="1">
      <c r="A186" s="68">
        <f>'PROG DETTAGLIO 2015'!A184</f>
        <v>172</v>
      </c>
      <c r="B186" s="124" t="str">
        <f>'PROG DETTAGLIO 2015'!B186</f>
        <v>scegli</v>
      </c>
      <c r="C186" s="76">
        <f>'PROG DETTAGLIO 2015'!C186</f>
        <v>0</v>
      </c>
      <c r="D186" s="122">
        <f>'PROG DETTAGLIO 2015'!D186</f>
        <v>0</v>
      </c>
      <c r="E186" s="123">
        <f>'PROG DETTAGLIO 2015'!E186</f>
        <v>0</v>
      </c>
      <c r="F186" s="125">
        <f>'PROG DETTAGLIO 2015'!F186</f>
        <v>0</v>
      </c>
      <c r="G186" s="120">
        <f>'PROG DETTAGLIO 2015'!G186</f>
        <v>0</v>
      </c>
      <c r="H186" s="120">
        <f>'PROG DETTAGLIO 2015'!H186</f>
        <v>0</v>
      </c>
      <c r="I186" s="117">
        <f>'PROG DETTAGLIO 2014'!I186+'PROG DETTAGLIO 2015'!I186+'PROG DETTAGLIO 2016'!I190</f>
        <v>0</v>
      </c>
      <c r="J186" s="117">
        <f>'PROG DETTAGLIO 2014'!J186+'PROG DETTAGLIO 2015'!J186+'PROG DETTAGLIO 2016'!J190</f>
        <v>0</v>
      </c>
      <c r="K186" s="117">
        <f>'PROG DETTAGLIO 2014'!K186+'PROG DETTAGLIO 2015'!K186+'PROG DETTAGLIO 2016'!K190</f>
        <v>0</v>
      </c>
      <c r="L186" s="117">
        <f>'PROG DETTAGLIO 2014'!L186+'PROG DETTAGLIO 2015'!L186+'PROG DETTAGLIO 2016'!L190</f>
        <v>0</v>
      </c>
      <c r="M186" s="117">
        <f>'PROG DETTAGLIO 2014'!M186+'PROG DETTAGLIO 2015'!M186+'PROG DETTAGLIO 2016'!M190</f>
        <v>0</v>
      </c>
      <c r="N186" s="117">
        <f>'PROG DETTAGLIO 2014'!N186+'PROG DETTAGLIO 2015'!N186+'PROG DETTAGLIO 2016'!N190</f>
        <v>0</v>
      </c>
      <c r="O186" s="117">
        <f>'PROG DETTAGLIO 2014'!O186+'PROG DETTAGLIO 2015'!O186+'PROG DETTAGLIO 2016'!O190</f>
        <v>0</v>
      </c>
      <c r="P186" s="117">
        <f>'PROG DETTAGLIO 2014'!P186+'PROG DETTAGLIO 2015'!P186+'PROG DETTAGLIO 2016'!P190</f>
        <v>0</v>
      </c>
      <c r="Q186" s="117">
        <f>'PROG DETTAGLIO 2014'!Q186+'PROG DETTAGLIO 2015'!Q186+'PROG DETTAGLIO 2016'!Q190</f>
        <v>0</v>
      </c>
      <c r="R186" s="117">
        <f>'PROG DETTAGLIO 2014'!R186+'PROG DETTAGLIO 2015'!R186+'PROG DETTAGLIO 2016'!R190</f>
        <v>0</v>
      </c>
      <c r="S186" s="117">
        <f>'PROG DETTAGLIO 2014'!S186+'PROG DETTAGLIO 2015'!S186+'PROG DETTAGLIO 2016'!S190</f>
        <v>0</v>
      </c>
      <c r="T186" s="117">
        <f>'PROG DETTAGLIO 2014'!T186+'PROG DETTAGLIO 2015'!T186+'PROG DETTAGLIO 2016'!T190</f>
        <v>0</v>
      </c>
      <c r="U186" s="74">
        <f t="shared" si="3"/>
        <v>0</v>
      </c>
      <c r="V186" s="121"/>
    </row>
    <row r="187" spans="1:22" ht="25.5" customHeight="1">
      <c r="A187" s="68">
        <f>'PROG DETTAGLIO 2015'!A185</f>
        <v>173</v>
      </c>
      <c r="B187" s="124" t="str">
        <f>'PROG DETTAGLIO 2015'!B187</f>
        <v>scegli</v>
      </c>
      <c r="C187" s="76">
        <f>'PROG DETTAGLIO 2015'!C187</f>
        <v>0</v>
      </c>
      <c r="D187" s="122">
        <f>'PROG DETTAGLIO 2015'!D187</f>
        <v>0</v>
      </c>
      <c r="E187" s="123">
        <f>'PROG DETTAGLIO 2015'!E187</f>
        <v>0</v>
      </c>
      <c r="F187" s="125">
        <f>'PROG DETTAGLIO 2015'!F187</f>
        <v>0</v>
      </c>
      <c r="G187" s="120">
        <f>'PROG DETTAGLIO 2015'!G187</f>
        <v>0</v>
      </c>
      <c r="H187" s="120">
        <f>'PROG DETTAGLIO 2015'!H187</f>
        <v>0</v>
      </c>
      <c r="I187" s="117">
        <f>'PROG DETTAGLIO 2014'!I187+'PROG DETTAGLIO 2015'!I187+'PROG DETTAGLIO 2016'!I191</f>
        <v>0</v>
      </c>
      <c r="J187" s="117">
        <f>'PROG DETTAGLIO 2014'!J187+'PROG DETTAGLIO 2015'!J187+'PROG DETTAGLIO 2016'!J191</f>
        <v>0</v>
      </c>
      <c r="K187" s="117">
        <f>'PROG DETTAGLIO 2014'!K187+'PROG DETTAGLIO 2015'!K187+'PROG DETTAGLIO 2016'!K191</f>
        <v>0</v>
      </c>
      <c r="L187" s="117">
        <f>'PROG DETTAGLIO 2014'!L187+'PROG DETTAGLIO 2015'!L187+'PROG DETTAGLIO 2016'!L191</f>
        <v>0</v>
      </c>
      <c r="M187" s="117">
        <f>'PROG DETTAGLIO 2014'!M187+'PROG DETTAGLIO 2015'!M187+'PROG DETTAGLIO 2016'!M191</f>
        <v>0</v>
      </c>
      <c r="N187" s="117">
        <f>'PROG DETTAGLIO 2014'!N187+'PROG DETTAGLIO 2015'!N187+'PROG DETTAGLIO 2016'!N191</f>
        <v>0</v>
      </c>
      <c r="O187" s="117">
        <f>'PROG DETTAGLIO 2014'!O187+'PROG DETTAGLIO 2015'!O187+'PROG DETTAGLIO 2016'!O191</f>
        <v>0</v>
      </c>
      <c r="P187" s="117">
        <f>'PROG DETTAGLIO 2014'!P187+'PROG DETTAGLIO 2015'!P187+'PROG DETTAGLIO 2016'!P191</f>
        <v>0</v>
      </c>
      <c r="Q187" s="117">
        <f>'PROG DETTAGLIO 2014'!Q187+'PROG DETTAGLIO 2015'!Q187+'PROG DETTAGLIO 2016'!Q191</f>
        <v>0</v>
      </c>
      <c r="R187" s="117">
        <f>'PROG DETTAGLIO 2014'!R187+'PROG DETTAGLIO 2015'!R187+'PROG DETTAGLIO 2016'!R191</f>
        <v>0</v>
      </c>
      <c r="S187" s="117">
        <f>'PROG DETTAGLIO 2014'!S187+'PROG DETTAGLIO 2015'!S187+'PROG DETTAGLIO 2016'!S191</f>
        <v>0</v>
      </c>
      <c r="T187" s="117">
        <f>'PROG DETTAGLIO 2014'!T187+'PROG DETTAGLIO 2015'!T187+'PROG DETTAGLIO 2016'!T191</f>
        <v>0</v>
      </c>
      <c r="U187" s="74">
        <f t="shared" si="3"/>
        <v>0</v>
      </c>
      <c r="V187" s="121"/>
    </row>
    <row r="188" spans="1:22" ht="25.5" customHeight="1">
      <c r="A188" s="68">
        <f>'PROG DETTAGLIO 2015'!A186</f>
        <v>174</v>
      </c>
      <c r="B188" s="124" t="str">
        <f>'PROG DETTAGLIO 2015'!B188</f>
        <v>scegli</v>
      </c>
      <c r="C188" s="76">
        <f>'PROG DETTAGLIO 2015'!C188</f>
        <v>0</v>
      </c>
      <c r="D188" s="122">
        <f>'PROG DETTAGLIO 2015'!D188</f>
        <v>0</v>
      </c>
      <c r="E188" s="123">
        <f>'PROG DETTAGLIO 2015'!E188</f>
        <v>0</v>
      </c>
      <c r="F188" s="125">
        <f>'PROG DETTAGLIO 2015'!F188</f>
        <v>0</v>
      </c>
      <c r="G188" s="120">
        <f>'PROG DETTAGLIO 2015'!G188</f>
        <v>0</v>
      </c>
      <c r="H188" s="120">
        <f>'PROG DETTAGLIO 2015'!H188</f>
        <v>0</v>
      </c>
      <c r="I188" s="117">
        <f>'PROG DETTAGLIO 2014'!I188+'PROG DETTAGLIO 2015'!I188+'PROG DETTAGLIO 2016'!I192</f>
        <v>0</v>
      </c>
      <c r="J188" s="117">
        <f>'PROG DETTAGLIO 2014'!J188+'PROG DETTAGLIO 2015'!J188+'PROG DETTAGLIO 2016'!J192</f>
        <v>0</v>
      </c>
      <c r="K188" s="117">
        <f>'PROG DETTAGLIO 2014'!K188+'PROG DETTAGLIO 2015'!K188+'PROG DETTAGLIO 2016'!K192</f>
        <v>0</v>
      </c>
      <c r="L188" s="117">
        <f>'PROG DETTAGLIO 2014'!L188+'PROG DETTAGLIO 2015'!L188+'PROG DETTAGLIO 2016'!L192</f>
        <v>0</v>
      </c>
      <c r="M188" s="117">
        <f>'PROG DETTAGLIO 2014'!M188+'PROG DETTAGLIO 2015'!M188+'PROG DETTAGLIO 2016'!M192</f>
        <v>0</v>
      </c>
      <c r="N188" s="117">
        <f>'PROG DETTAGLIO 2014'!N188+'PROG DETTAGLIO 2015'!N188+'PROG DETTAGLIO 2016'!N192</f>
        <v>0</v>
      </c>
      <c r="O188" s="117">
        <f>'PROG DETTAGLIO 2014'!O188+'PROG DETTAGLIO 2015'!O188+'PROG DETTAGLIO 2016'!O192</f>
        <v>0</v>
      </c>
      <c r="P188" s="117">
        <f>'PROG DETTAGLIO 2014'!P188+'PROG DETTAGLIO 2015'!P188+'PROG DETTAGLIO 2016'!P192</f>
        <v>0</v>
      </c>
      <c r="Q188" s="117">
        <f>'PROG DETTAGLIO 2014'!Q188+'PROG DETTAGLIO 2015'!Q188+'PROG DETTAGLIO 2016'!Q192</f>
        <v>0</v>
      </c>
      <c r="R188" s="117">
        <f>'PROG DETTAGLIO 2014'!R188+'PROG DETTAGLIO 2015'!R188+'PROG DETTAGLIO 2016'!R192</f>
        <v>0</v>
      </c>
      <c r="S188" s="117">
        <f>'PROG DETTAGLIO 2014'!S188+'PROG DETTAGLIO 2015'!S188+'PROG DETTAGLIO 2016'!S192</f>
        <v>0</v>
      </c>
      <c r="T188" s="117">
        <f>'PROG DETTAGLIO 2014'!T188+'PROG DETTAGLIO 2015'!T188+'PROG DETTAGLIO 2016'!T192</f>
        <v>0</v>
      </c>
      <c r="U188" s="74">
        <f t="shared" si="3"/>
        <v>0</v>
      </c>
      <c r="V188" s="121"/>
    </row>
    <row r="189" spans="1:22" ht="25.5" customHeight="1">
      <c r="A189" s="68">
        <f>'PROG DETTAGLIO 2015'!A187</f>
        <v>175</v>
      </c>
      <c r="B189" s="124" t="str">
        <f>'PROG DETTAGLIO 2015'!B189</f>
        <v>scegli</v>
      </c>
      <c r="C189" s="76">
        <f>'PROG DETTAGLIO 2015'!C189</f>
        <v>0</v>
      </c>
      <c r="D189" s="122">
        <f>'PROG DETTAGLIO 2015'!D189</f>
        <v>0</v>
      </c>
      <c r="E189" s="123">
        <f>'PROG DETTAGLIO 2015'!E189</f>
        <v>0</v>
      </c>
      <c r="F189" s="125">
        <f>'PROG DETTAGLIO 2015'!F189</f>
        <v>0</v>
      </c>
      <c r="G189" s="120">
        <f>'PROG DETTAGLIO 2015'!G189</f>
        <v>0</v>
      </c>
      <c r="H189" s="120">
        <f>'PROG DETTAGLIO 2015'!H189</f>
        <v>0</v>
      </c>
      <c r="I189" s="117">
        <f>'PROG DETTAGLIO 2014'!I189+'PROG DETTAGLIO 2015'!I189+'PROG DETTAGLIO 2016'!I193</f>
        <v>0</v>
      </c>
      <c r="J189" s="117">
        <f>'PROG DETTAGLIO 2014'!J189+'PROG DETTAGLIO 2015'!J189+'PROG DETTAGLIO 2016'!J193</f>
        <v>0</v>
      </c>
      <c r="K189" s="117">
        <f>'PROG DETTAGLIO 2014'!K189+'PROG DETTAGLIO 2015'!K189+'PROG DETTAGLIO 2016'!K193</f>
        <v>0</v>
      </c>
      <c r="L189" s="117">
        <f>'PROG DETTAGLIO 2014'!L189+'PROG DETTAGLIO 2015'!L189+'PROG DETTAGLIO 2016'!L193</f>
        <v>0</v>
      </c>
      <c r="M189" s="117">
        <f>'PROG DETTAGLIO 2014'!M189+'PROG DETTAGLIO 2015'!M189+'PROG DETTAGLIO 2016'!M193</f>
        <v>0</v>
      </c>
      <c r="N189" s="117">
        <f>'PROG DETTAGLIO 2014'!N189+'PROG DETTAGLIO 2015'!N189+'PROG DETTAGLIO 2016'!N193</f>
        <v>0</v>
      </c>
      <c r="O189" s="117">
        <f>'PROG DETTAGLIO 2014'!O189+'PROG DETTAGLIO 2015'!O189+'PROG DETTAGLIO 2016'!O193</f>
        <v>0</v>
      </c>
      <c r="P189" s="117">
        <f>'PROG DETTAGLIO 2014'!P189+'PROG DETTAGLIO 2015'!P189+'PROG DETTAGLIO 2016'!P193</f>
        <v>0</v>
      </c>
      <c r="Q189" s="117">
        <f>'PROG DETTAGLIO 2014'!Q189+'PROG DETTAGLIO 2015'!Q189+'PROG DETTAGLIO 2016'!Q193</f>
        <v>0</v>
      </c>
      <c r="R189" s="117">
        <f>'PROG DETTAGLIO 2014'!R189+'PROG DETTAGLIO 2015'!R189+'PROG DETTAGLIO 2016'!R193</f>
        <v>0</v>
      </c>
      <c r="S189" s="117">
        <f>'PROG DETTAGLIO 2014'!S189+'PROG DETTAGLIO 2015'!S189+'PROG DETTAGLIO 2016'!S193</f>
        <v>0</v>
      </c>
      <c r="T189" s="117">
        <f>'PROG DETTAGLIO 2014'!T189+'PROG DETTAGLIO 2015'!T189+'PROG DETTAGLIO 2016'!T193</f>
        <v>0</v>
      </c>
      <c r="U189" s="74">
        <f t="shared" si="3"/>
        <v>0</v>
      </c>
      <c r="V189" s="121"/>
    </row>
    <row r="190" spans="1:22" ht="25.5" customHeight="1">
      <c r="A190" s="68">
        <f>'PROG DETTAGLIO 2015'!A188</f>
        <v>176</v>
      </c>
      <c r="B190" s="124" t="str">
        <f>'PROG DETTAGLIO 2015'!B190</f>
        <v>scegli</v>
      </c>
      <c r="C190" s="76">
        <f>'PROG DETTAGLIO 2015'!C190</f>
        <v>0</v>
      </c>
      <c r="D190" s="122">
        <f>'PROG DETTAGLIO 2015'!D190</f>
        <v>0</v>
      </c>
      <c r="E190" s="123">
        <f>'PROG DETTAGLIO 2015'!E190</f>
        <v>0</v>
      </c>
      <c r="F190" s="125">
        <f>'PROG DETTAGLIO 2015'!F190</f>
        <v>0</v>
      </c>
      <c r="G190" s="120">
        <f>'PROG DETTAGLIO 2015'!G190</f>
        <v>0</v>
      </c>
      <c r="H190" s="120">
        <f>'PROG DETTAGLIO 2015'!H190</f>
        <v>0</v>
      </c>
      <c r="I190" s="117">
        <f>'PROG DETTAGLIO 2014'!I190+'PROG DETTAGLIO 2015'!I190+'PROG DETTAGLIO 2016'!I194</f>
        <v>0</v>
      </c>
      <c r="J190" s="117">
        <f>'PROG DETTAGLIO 2014'!J190+'PROG DETTAGLIO 2015'!J190+'PROG DETTAGLIO 2016'!J194</f>
        <v>0</v>
      </c>
      <c r="K190" s="117">
        <f>'PROG DETTAGLIO 2014'!K190+'PROG DETTAGLIO 2015'!K190+'PROG DETTAGLIO 2016'!K194</f>
        <v>0</v>
      </c>
      <c r="L190" s="117">
        <f>'PROG DETTAGLIO 2014'!L190+'PROG DETTAGLIO 2015'!L190+'PROG DETTAGLIO 2016'!L194</f>
        <v>0</v>
      </c>
      <c r="M190" s="117">
        <f>'PROG DETTAGLIO 2014'!M190+'PROG DETTAGLIO 2015'!M190+'PROG DETTAGLIO 2016'!M194</f>
        <v>0</v>
      </c>
      <c r="N190" s="117">
        <f>'PROG DETTAGLIO 2014'!N190+'PROG DETTAGLIO 2015'!N190+'PROG DETTAGLIO 2016'!N194</f>
        <v>0</v>
      </c>
      <c r="O190" s="117">
        <f>'PROG DETTAGLIO 2014'!O190+'PROG DETTAGLIO 2015'!O190+'PROG DETTAGLIO 2016'!O194</f>
        <v>0</v>
      </c>
      <c r="P190" s="117">
        <f>'PROG DETTAGLIO 2014'!P190+'PROG DETTAGLIO 2015'!P190+'PROG DETTAGLIO 2016'!P194</f>
        <v>0</v>
      </c>
      <c r="Q190" s="117">
        <f>'PROG DETTAGLIO 2014'!Q190+'PROG DETTAGLIO 2015'!Q190+'PROG DETTAGLIO 2016'!Q194</f>
        <v>0</v>
      </c>
      <c r="R190" s="117">
        <f>'PROG DETTAGLIO 2014'!R190+'PROG DETTAGLIO 2015'!R190+'PROG DETTAGLIO 2016'!R194</f>
        <v>0</v>
      </c>
      <c r="S190" s="117">
        <f>'PROG DETTAGLIO 2014'!S190+'PROG DETTAGLIO 2015'!S190+'PROG DETTAGLIO 2016'!S194</f>
        <v>0</v>
      </c>
      <c r="T190" s="117">
        <f>'PROG DETTAGLIO 2014'!T190+'PROG DETTAGLIO 2015'!T190+'PROG DETTAGLIO 2016'!T194</f>
        <v>0</v>
      </c>
      <c r="U190" s="74">
        <f t="shared" si="3"/>
        <v>0</v>
      </c>
      <c r="V190" s="121"/>
    </row>
    <row r="191" spans="1:22" ht="25.5" customHeight="1">
      <c r="A191" s="68">
        <f>'PROG DETTAGLIO 2015'!A189</f>
        <v>177</v>
      </c>
      <c r="B191" s="124" t="str">
        <f>'PROG DETTAGLIO 2015'!B191</f>
        <v>scegli</v>
      </c>
      <c r="C191" s="76">
        <f>'PROG DETTAGLIO 2015'!C191</f>
        <v>0</v>
      </c>
      <c r="D191" s="122">
        <f>'PROG DETTAGLIO 2015'!D191</f>
        <v>0</v>
      </c>
      <c r="E191" s="123">
        <f>'PROG DETTAGLIO 2015'!E191</f>
        <v>0</v>
      </c>
      <c r="F191" s="125">
        <f>'PROG DETTAGLIO 2015'!F191</f>
        <v>0</v>
      </c>
      <c r="G191" s="120">
        <f>'PROG DETTAGLIO 2015'!G191</f>
        <v>0</v>
      </c>
      <c r="H191" s="120">
        <f>'PROG DETTAGLIO 2015'!H191</f>
        <v>0</v>
      </c>
      <c r="I191" s="117">
        <f>'PROG DETTAGLIO 2014'!I191+'PROG DETTAGLIO 2015'!I191+'PROG DETTAGLIO 2016'!I195</f>
        <v>0</v>
      </c>
      <c r="J191" s="117">
        <f>'PROG DETTAGLIO 2014'!J191+'PROG DETTAGLIO 2015'!J191+'PROG DETTAGLIO 2016'!J195</f>
        <v>0</v>
      </c>
      <c r="K191" s="117">
        <f>'PROG DETTAGLIO 2014'!K191+'PROG DETTAGLIO 2015'!K191+'PROG DETTAGLIO 2016'!K195</f>
        <v>0</v>
      </c>
      <c r="L191" s="117">
        <f>'PROG DETTAGLIO 2014'!L191+'PROG DETTAGLIO 2015'!L191+'PROG DETTAGLIO 2016'!L195</f>
        <v>0</v>
      </c>
      <c r="M191" s="117">
        <f>'PROG DETTAGLIO 2014'!M191+'PROG DETTAGLIO 2015'!M191+'PROG DETTAGLIO 2016'!M195</f>
        <v>0</v>
      </c>
      <c r="N191" s="117">
        <f>'PROG DETTAGLIO 2014'!N191+'PROG DETTAGLIO 2015'!N191+'PROG DETTAGLIO 2016'!N195</f>
        <v>0</v>
      </c>
      <c r="O191" s="117">
        <f>'PROG DETTAGLIO 2014'!O191+'PROG DETTAGLIO 2015'!O191+'PROG DETTAGLIO 2016'!O195</f>
        <v>0</v>
      </c>
      <c r="P191" s="117">
        <f>'PROG DETTAGLIO 2014'!P191+'PROG DETTAGLIO 2015'!P191+'PROG DETTAGLIO 2016'!P195</f>
        <v>0</v>
      </c>
      <c r="Q191" s="117">
        <f>'PROG DETTAGLIO 2014'!Q191+'PROG DETTAGLIO 2015'!Q191+'PROG DETTAGLIO 2016'!Q195</f>
        <v>0</v>
      </c>
      <c r="R191" s="117">
        <f>'PROG DETTAGLIO 2014'!R191+'PROG DETTAGLIO 2015'!R191+'PROG DETTAGLIO 2016'!R195</f>
        <v>0</v>
      </c>
      <c r="S191" s="117">
        <f>'PROG DETTAGLIO 2014'!S191+'PROG DETTAGLIO 2015'!S191+'PROG DETTAGLIO 2016'!S195</f>
        <v>0</v>
      </c>
      <c r="T191" s="117">
        <f>'PROG DETTAGLIO 2014'!T191+'PROG DETTAGLIO 2015'!T191+'PROG DETTAGLIO 2016'!T195</f>
        <v>0</v>
      </c>
      <c r="U191" s="74">
        <f t="shared" si="3"/>
        <v>0</v>
      </c>
      <c r="V191" s="121"/>
    </row>
    <row r="192" spans="1:22" ht="25.5" customHeight="1">
      <c r="A192" s="68">
        <f>'PROG DETTAGLIO 2015'!A190</f>
        <v>178</v>
      </c>
      <c r="B192" s="124" t="str">
        <f>'PROG DETTAGLIO 2015'!B192</f>
        <v>scegli</v>
      </c>
      <c r="C192" s="76">
        <f>'PROG DETTAGLIO 2015'!C192</f>
        <v>0</v>
      </c>
      <c r="D192" s="122">
        <f>'PROG DETTAGLIO 2015'!D192</f>
        <v>0</v>
      </c>
      <c r="E192" s="123">
        <f>'PROG DETTAGLIO 2015'!E192</f>
        <v>0</v>
      </c>
      <c r="F192" s="125">
        <f>'PROG DETTAGLIO 2015'!F192</f>
        <v>0</v>
      </c>
      <c r="G192" s="120">
        <f>'PROG DETTAGLIO 2015'!G192</f>
        <v>0</v>
      </c>
      <c r="H192" s="120">
        <f>'PROG DETTAGLIO 2015'!H192</f>
        <v>0</v>
      </c>
      <c r="I192" s="117">
        <f>'PROG DETTAGLIO 2014'!I192+'PROG DETTAGLIO 2015'!I192+'PROG DETTAGLIO 2016'!I196</f>
        <v>0</v>
      </c>
      <c r="J192" s="117">
        <f>'PROG DETTAGLIO 2014'!J192+'PROG DETTAGLIO 2015'!J192+'PROG DETTAGLIO 2016'!J196</f>
        <v>0</v>
      </c>
      <c r="K192" s="117">
        <f>'PROG DETTAGLIO 2014'!K192+'PROG DETTAGLIO 2015'!K192+'PROG DETTAGLIO 2016'!K196</f>
        <v>0</v>
      </c>
      <c r="L192" s="117">
        <f>'PROG DETTAGLIO 2014'!L192+'PROG DETTAGLIO 2015'!L192+'PROG DETTAGLIO 2016'!L196</f>
        <v>0</v>
      </c>
      <c r="M192" s="117">
        <f>'PROG DETTAGLIO 2014'!M192+'PROG DETTAGLIO 2015'!M192+'PROG DETTAGLIO 2016'!M196</f>
        <v>0</v>
      </c>
      <c r="N192" s="117">
        <f>'PROG DETTAGLIO 2014'!N192+'PROG DETTAGLIO 2015'!N192+'PROG DETTAGLIO 2016'!N196</f>
        <v>0</v>
      </c>
      <c r="O192" s="117">
        <f>'PROG DETTAGLIO 2014'!O192+'PROG DETTAGLIO 2015'!O192+'PROG DETTAGLIO 2016'!O196</f>
        <v>0</v>
      </c>
      <c r="P192" s="117">
        <f>'PROG DETTAGLIO 2014'!P192+'PROG DETTAGLIO 2015'!P192+'PROG DETTAGLIO 2016'!P196</f>
        <v>0</v>
      </c>
      <c r="Q192" s="117">
        <f>'PROG DETTAGLIO 2014'!Q192+'PROG DETTAGLIO 2015'!Q192+'PROG DETTAGLIO 2016'!Q196</f>
        <v>0</v>
      </c>
      <c r="R192" s="117">
        <f>'PROG DETTAGLIO 2014'!R192+'PROG DETTAGLIO 2015'!R192+'PROG DETTAGLIO 2016'!R196</f>
        <v>0</v>
      </c>
      <c r="S192" s="117">
        <f>'PROG DETTAGLIO 2014'!S192+'PROG DETTAGLIO 2015'!S192+'PROG DETTAGLIO 2016'!S196</f>
        <v>0</v>
      </c>
      <c r="T192" s="117">
        <f>'PROG DETTAGLIO 2014'!T192+'PROG DETTAGLIO 2015'!T192+'PROG DETTAGLIO 2016'!T196</f>
        <v>0</v>
      </c>
      <c r="U192" s="74">
        <f t="shared" si="3"/>
        <v>0</v>
      </c>
      <c r="V192" s="121"/>
    </row>
    <row r="193" spans="1:22" ht="25.5" customHeight="1">
      <c r="A193" s="68">
        <f>'PROG DETTAGLIO 2015'!A191</f>
        <v>179</v>
      </c>
      <c r="B193" s="124" t="str">
        <f>'PROG DETTAGLIO 2015'!B193</f>
        <v>scegli</v>
      </c>
      <c r="C193" s="76">
        <f>'PROG DETTAGLIO 2015'!C193</f>
        <v>0</v>
      </c>
      <c r="D193" s="122">
        <f>'PROG DETTAGLIO 2015'!D193</f>
        <v>0</v>
      </c>
      <c r="E193" s="123">
        <f>'PROG DETTAGLIO 2015'!E193</f>
        <v>0</v>
      </c>
      <c r="F193" s="125">
        <f>'PROG DETTAGLIO 2015'!F193</f>
        <v>0</v>
      </c>
      <c r="G193" s="120">
        <f>'PROG DETTAGLIO 2015'!G193</f>
        <v>0</v>
      </c>
      <c r="H193" s="120">
        <f>'PROG DETTAGLIO 2015'!H193</f>
        <v>0</v>
      </c>
      <c r="I193" s="117">
        <f>'PROG DETTAGLIO 2014'!I193+'PROG DETTAGLIO 2015'!I193+'PROG DETTAGLIO 2016'!I197</f>
        <v>0</v>
      </c>
      <c r="J193" s="117">
        <f>'PROG DETTAGLIO 2014'!J193+'PROG DETTAGLIO 2015'!J193+'PROG DETTAGLIO 2016'!J197</f>
        <v>0</v>
      </c>
      <c r="K193" s="117">
        <f>'PROG DETTAGLIO 2014'!K193+'PROG DETTAGLIO 2015'!K193+'PROG DETTAGLIO 2016'!K197</f>
        <v>0</v>
      </c>
      <c r="L193" s="117">
        <f>'PROG DETTAGLIO 2014'!L193+'PROG DETTAGLIO 2015'!L193+'PROG DETTAGLIO 2016'!L197</f>
        <v>0</v>
      </c>
      <c r="M193" s="117">
        <f>'PROG DETTAGLIO 2014'!M193+'PROG DETTAGLIO 2015'!M193+'PROG DETTAGLIO 2016'!M197</f>
        <v>0</v>
      </c>
      <c r="N193" s="117">
        <f>'PROG DETTAGLIO 2014'!N193+'PROG DETTAGLIO 2015'!N193+'PROG DETTAGLIO 2016'!N197</f>
        <v>0</v>
      </c>
      <c r="O193" s="117">
        <f>'PROG DETTAGLIO 2014'!O193+'PROG DETTAGLIO 2015'!O193+'PROG DETTAGLIO 2016'!O197</f>
        <v>0</v>
      </c>
      <c r="P193" s="117">
        <f>'PROG DETTAGLIO 2014'!P193+'PROG DETTAGLIO 2015'!P193+'PROG DETTAGLIO 2016'!P197</f>
        <v>0</v>
      </c>
      <c r="Q193" s="117">
        <f>'PROG DETTAGLIO 2014'!Q193+'PROG DETTAGLIO 2015'!Q193+'PROG DETTAGLIO 2016'!Q197</f>
        <v>0</v>
      </c>
      <c r="R193" s="117">
        <f>'PROG DETTAGLIO 2014'!R193+'PROG DETTAGLIO 2015'!R193+'PROG DETTAGLIO 2016'!R197</f>
        <v>0</v>
      </c>
      <c r="S193" s="117">
        <f>'PROG DETTAGLIO 2014'!S193+'PROG DETTAGLIO 2015'!S193+'PROG DETTAGLIO 2016'!S197</f>
        <v>0</v>
      </c>
      <c r="T193" s="117">
        <f>'PROG DETTAGLIO 2014'!T193+'PROG DETTAGLIO 2015'!T193+'PROG DETTAGLIO 2016'!T197</f>
        <v>0</v>
      </c>
      <c r="U193" s="74">
        <f t="shared" si="3"/>
        <v>0</v>
      </c>
      <c r="V193" s="121"/>
    </row>
    <row r="194" spans="1:22" ht="25.5" customHeight="1">
      <c r="A194" s="68">
        <f>'PROG DETTAGLIO 2015'!A192</f>
        <v>180</v>
      </c>
      <c r="B194" s="124" t="str">
        <f>'PROG DETTAGLIO 2015'!B194</f>
        <v>scegli</v>
      </c>
      <c r="C194" s="76">
        <f>'PROG DETTAGLIO 2015'!C194</f>
        <v>0</v>
      </c>
      <c r="D194" s="122">
        <f>'PROG DETTAGLIO 2015'!D194</f>
        <v>0</v>
      </c>
      <c r="E194" s="123">
        <f>'PROG DETTAGLIO 2015'!E194</f>
        <v>0</v>
      </c>
      <c r="F194" s="125">
        <f>'PROG DETTAGLIO 2015'!F194</f>
        <v>0</v>
      </c>
      <c r="G194" s="120">
        <f>'PROG DETTAGLIO 2015'!G194</f>
        <v>0</v>
      </c>
      <c r="H194" s="120">
        <f>'PROG DETTAGLIO 2015'!H194</f>
        <v>0</v>
      </c>
      <c r="I194" s="117">
        <f>'PROG DETTAGLIO 2014'!I194+'PROG DETTAGLIO 2015'!I194+'PROG DETTAGLIO 2016'!I198</f>
        <v>0</v>
      </c>
      <c r="J194" s="117">
        <f>'PROG DETTAGLIO 2014'!J194+'PROG DETTAGLIO 2015'!J194+'PROG DETTAGLIO 2016'!J198</f>
        <v>0</v>
      </c>
      <c r="K194" s="117">
        <f>'PROG DETTAGLIO 2014'!K194+'PROG DETTAGLIO 2015'!K194+'PROG DETTAGLIO 2016'!K198</f>
        <v>0</v>
      </c>
      <c r="L194" s="117">
        <f>'PROG DETTAGLIO 2014'!L194+'PROG DETTAGLIO 2015'!L194+'PROG DETTAGLIO 2016'!L198</f>
        <v>0</v>
      </c>
      <c r="M194" s="117">
        <f>'PROG DETTAGLIO 2014'!M194+'PROG DETTAGLIO 2015'!M194+'PROG DETTAGLIO 2016'!M198</f>
        <v>0</v>
      </c>
      <c r="N194" s="117">
        <f>'PROG DETTAGLIO 2014'!N194+'PROG DETTAGLIO 2015'!N194+'PROG DETTAGLIO 2016'!N198</f>
        <v>0</v>
      </c>
      <c r="O194" s="117">
        <f>'PROG DETTAGLIO 2014'!O194+'PROG DETTAGLIO 2015'!O194+'PROG DETTAGLIO 2016'!O198</f>
        <v>0</v>
      </c>
      <c r="P194" s="117">
        <f>'PROG DETTAGLIO 2014'!P194+'PROG DETTAGLIO 2015'!P194+'PROG DETTAGLIO 2016'!P198</f>
        <v>0</v>
      </c>
      <c r="Q194" s="117">
        <f>'PROG DETTAGLIO 2014'!Q194+'PROG DETTAGLIO 2015'!Q194+'PROG DETTAGLIO 2016'!Q198</f>
        <v>0</v>
      </c>
      <c r="R194" s="117">
        <f>'PROG DETTAGLIO 2014'!R194+'PROG DETTAGLIO 2015'!R194+'PROG DETTAGLIO 2016'!R198</f>
        <v>0</v>
      </c>
      <c r="S194" s="117">
        <f>'PROG DETTAGLIO 2014'!S194+'PROG DETTAGLIO 2015'!S194+'PROG DETTAGLIO 2016'!S198</f>
        <v>0</v>
      </c>
      <c r="T194" s="117">
        <f>'PROG DETTAGLIO 2014'!T194+'PROG DETTAGLIO 2015'!T194+'PROG DETTAGLIO 2016'!T198</f>
        <v>0</v>
      </c>
      <c r="U194" s="74">
        <f t="shared" si="3"/>
        <v>0</v>
      </c>
      <c r="V194" s="121"/>
    </row>
    <row r="195" spans="1:22" ht="25.5" customHeight="1">
      <c r="A195" s="68">
        <f>'PROG DETTAGLIO 2015'!A193</f>
        <v>181</v>
      </c>
      <c r="B195" s="124" t="str">
        <f>'PROG DETTAGLIO 2015'!B195</f>
        <v>scegli</v>
      </c>
      <c r="C195" s="76">
        <f>'PROG DETTAGLIO 2015'!C195</f>
        <v>0</v>
      </c>
      <c r="D195" s="122">
        <f>'PROG DETTAGLIO 2015'!D195</f>
        <v>0</v>
      </c>
      <c r="E195" s="123">
        <f>'PROG DETTAGLIO 2015'!E195</f>
        <v>0</v>
      </c>
      <c r="F195" s="125">
        <f>'PROG DETTAGLIO 2015'!F195</f>
        <v>0</v>
      </c>
      <c r="G195" s="120">
        <f>'PROG DETTAGLIO 2015'!G195</f>
        <v>0</v>
      </c>
      <c r="H195" s="120">
        <f>'PROG DETTAGLIO 2015'!H195</f>
        <v>0</v>
      </c>
      <c r="I195" s="117">
        <f>'PROG DETTAGLIO 2014'!I195+'PROG DETTAGLIO 2015'!I195+'PROG DETTAGLIO 2016'!I199</f>
        <v>0</v>
      </c>
      <c r="J195" s="117">
        <f>'PROG DETTAGLIO 2014'!J195+'PROG DETTAGLIO 2015'!J195+'PROG DETTAGLIO 2016'!J199</f>
        <v>0</v>
      </c>
      <c r="K195" s="117">
        <f>'PROG DETTAGLIO 2014'!K195+'PROG DETTAGLIO 2015'!K195+'PROG DETTAGLIO 2016'!K199</f>
        <v>0</v>
      </c>
      <c r="L195" s="117">
        <f>'PROG DETTAGLIO 2014'!L195+'PROG DETTAGLIO 2015'!L195+'PROG DETTAGLIO 2016'!L199</f>
        <v>0</v>
      </c>
      <c r="M195" s="117">
        <f>'PROG DETTAGLIO 2014'!M195+'PROG DETTAGLIO 2015'!M195+'PROG DETTAGLIO 2016'!M199</f>
        <v>0</v>
      </c>
      <c r="N195" s="117">
        <f>'PROG DETTAGLIO 2014'!N195+'PROG DETTAGLIO 2015'!N195+'PROG DETTAGLIO 2016'!N199</f>
        <v>0</v>
      </c>
      <c r="O195" s="117">
        <f>'PROG DETTAGLIO 2014'!O195+'PROG DETTAGLIO 2015'!O195+'PROG DETTAGLIO 2016'!O199</f>
        <v>0</v>
      </c>
      <c r="P195" s="117">
        <f>'PROG DETTAGLIO 2014'!P195+'PROG DETTAGLIO 2015'!P195+'PROG DETTAGLIO 2016'!P199</f>
        <v>0</v>
      </c>
      <c r="Q195" s="117">
        <f>'PROG DETTAGLIO 2014'!Q195+'PROG DETTAGLIO 2015'!Q195+'PROG DETTAGLIO 2016'!Q199</f>
        <v>0</v>
      </c>
      <c r="R195" s="117">
        <f>'PROG DETTAGLIO 2014'!R195+'PROG DETTAGLIO 2015'!R195+'PROG DETTAGLIO 2016'!R199</f>
        <v>0</v>
      </c>
      <c r="S195" s="117">
        <f>'PROG DETTAGLIO 2014'!S195+'PROG DETTAGLIO 2015'!S195+'PROG DETTAGLIO 2016'!S199</f>
        <v>0</v>
      </c>
      <c r="T195" s="117">
        <f>'PROG DETTAGLIO 2014'!T195+'PROG DETTAGLIO 2015'!T195+'PROG DETTAGLIO 2016'!T199</f>
        <v>0</v>
      </c>
      <c r="U195" s="74">
        <f t="shared" si="3"/>
        <v>0</v>
      </c>
      <c r="V195" s="121"/>
    </row>
    <row r="196" spans="1:22" ht="25.5" customHeight="1">
      <c r="A196" s="68">
        <f>'PROG DETTAGLIO 2015'!A194</f>
        <v>182</v>
      </c>
      <c r="B196" s="124" t="str">
        <f>'PROG DETTAGLIO 2015'!B196</f>
        <v>scegli</v>
      </c>
      <c r="C196" s="76">
        <f>'PROG DETTAGLIO 2015'!C196</f>
        <v>0</v>
      </c>
      <c r="D196" s="122">
        <f>'PROG DETTAGLIO 2015'!D196</f>
        <v>0</v>
      </c>
      <c r="E196" s="123">
        <f>'PROG DETTAGLIO 2015'!E196</f>
        <v>0</v>
      </c>
      <c r="F196" s="125">
        <f>'PROG DETTAGLIO 2015'!F196</f>
        <v>0</v>
      </c>
      <c r="G196" s="120">
        <f>'PROG DETTAGLIO 2015'!G196</f>
        <v>0</v>
      </c>
      <c r="H196" s="120">
        <f>'PROG DETTAGLIO 2015'!H196</f>
        <v>0</v>
      </c>
      <c r="I196" s="117">
        <f>'PROG DETTAGLIO 2014'!I196+'PROG DETTAGLIO 2015'!I196+'PROG DETTAGLIO 2016'!I200</f>
        <v>0</v>
      </c>
      <c r="J196" s="117">
        <f>'PROG DETTAGLIO 2014'!J196+'PROG DETTAGLIO 2015'!J196+'PROG DETTAGLIO 2016'!J200</f>
        <v>0</v>
      </c>
      <c r="K196" s="117">
        <f>'PROG DETTAGLIO 2014'!K196+'PROG DETTAGLIO 2015'!K196+'PROG DETTAGLIO 2016'!K200</f>
        <v>0</v>
      </c>
      <c r="L196" s="117">
        <f>'PROG DETTAGLIO 2014'!L196+'PROG DETTAGLIO 2015'!L196+'PROG DETTAGLIO 2016'!L200</f>
        <v>0</v>
      </c>
      <c r="M196" s="117">
        <f>'PROG DETTAGLIO 2014'!M196+'PROG DETTAGLIO 2015'!M196+'PROG DETTAGLIO 2016'!M200</f>
        <v>0</v>
      </c>
      <c r="N196" s="117">
        <f>'PROG DETTAGLIO 2014'!N196+'PROG DETTAGLIO 2015'!N196+'PROG DETTAGLIO 2016'!N200</f>
        <v>0</v>
      </c>
      <c r="O196" s="117">
        <f>'PROG DETTAGLIO 2014'!O196+'PROG DETTAGLIO 2015'!O196+'PROG DETTAGLIO 2016'!O200</f>
        <v>0</v>
      </c>
      <c r="P196" s="117">
        <f>'PROG DETTAGLIO 2014'!P196+'PROG DETTAGLIO 2015'!P196+'PROG DETTAGLIO 2016'!P200</f>
        <v>0</v>
      </c>
      <c r="Q196" s="117">
        <f>'PROG DETTAGLIO 2014'!Q196+'PROG DETTAGLIO 2015'!Q196+'PROG DETTAGLIO 2016'!Q200</f>
        <v>0</v>
      </c>
      <c r="R196" s="117">
        <f>'PROG DETTAGLIO 2014'!R196+'PROG DETTAGLIO 2015'!R196+'PROG DETTAGLIO 2016'!R200</f>
        <v>0</v>
      </c>
      <c r="S196" s="117">
        <f>'PROG DETTAGLIO 2014'!S196+'PROG DETTAGLIO 2015'!S196+'PROG DETTAGLIO 2016'!S200</f>
        <v>0</v>
      </c>
      <c r="T196" s="117">
        <f>'PROG DETTAGLIO 2014'!T196+'PROG DETTAGLIO 2015'!T196+'PROG DETTAGLIO 2016'!T200</f>
        <v>0</v>
      </c>
      <c r="U196" s="74">
        <f t="shared" si="3"/>
        <v>0</v>
      </c>
      <c r="V196" s="121"/>
    </row>
    <row r="197" spans="1:22" ht="25.5" customHeight="1">
      <c r="A197" s="68">
        <f>'PROG DETTAGLIO 2015'!A195</f>
        <v>183</v>
      </c>
      <c r="B197" s="124" t="str">
        <f>'PROG DETTAGLIO 2015'!B197</f>
        <v>scegli</v>
      </c>
      <c r="C197" s="76">
        <f>'PROG DETTAGLIO 2015'!C197</f>
        <v>0</v>
      </c>
      <c r="D197" s="122">
        <f>'PROG DETTAGLIO 2015'!D197</f>
        <v>0</v>
      </c>
      <c r="E197" s="123">
        <f>'PROG DETTAGLIO 2015'!E197</f>
        <v>0</v>
      </c>
      <c r="F197" s="125">
        <f>'PROG DETTAGLIO 2015'!F197</f>
        <v>0</v>
      </c>
      <c r="G197" s="120">
        <f>'PROG DETTAGLIO 2015'!G197</f>
        <v>0</v>
      </c>
      <c r="H197" s="120">
        <f>'PROG DETTAGLIO 2015'!H197</f>
        <v>0</v>
      </c>
      <c r="I197" s="117">
        <f>'PROG DETTAGLIO 2014'!I197+'PROG DETTAGLIO 2015'!I197+'PROG DETTAGLIO 2016'!I201</f>
        <v>0</v>
      </c>
      <c r="J197" s="117">
        <f>'PROG DETTAGLIO 2014'!J197+'PROG DETTAGLIO 2015'!J197+'PROG DETTAGLIO 2016'!J201</f>
        <v>0</v>
      </c>
      <c r="K197" s="117">
        <f>'PROG DETTAGLIO 2014'!K197+'PROG DETTAGLIO 2015'!K197+'PROG DETTAGLIO 2016'!K201</f>
        <v>0</v>
      </c>
      <c r="L197" s="117">
        <f>'PROG DETTAGLIO 2014'!L197+'PROG DETTAGLIO 2015'!L197+'PROG DETTAGLIO 2016'!L201</f>
        <v>0</v>
      </c>
      <c r="M197" s="117">
        <f>'PROG DETTAGLIO 2014'!M197+'PROG DETTAGLIO 2015'!M197+'PROG DETTAGLIO 2016'!M201</f>
        <v>0</v>
      </c>
      <c r="N197" s="117">
        <f>'PROG DETTAGLIO 2014'!N197+'PROG DETTAGLIO 2015'!N197+'PROG DETTAGLIO 2016'!N201</f>
        <v>0</v>
      </c>
      <c r="O197" s="117">
        <f>'PROG DETTAGLIO 2014'!O197+'PROG DETTAGLIO 2015'!O197+'PROG DETTAGLIO 2016'!O201</f>
        <v>0</v>
      </c>
      <c r="P197" s="117">
        <f>'PROG DETTAGLIO 2014'!P197+'PROG DETTAGLIO 2015'!P197+'PROG DETTAGLIO 2016'!P201</f>
        <v>0</v>
      </c>
      <c r="Q197" s="117">
        <f>'PROG DETTAGLIO 2014'!Q197+'PROG DETTAGLIO 2015'!Q197+'PROG DETTAGLIO 2016'!Q201</f>
        <v>0</v>
      </c>
      <c r="R197" s="117">
        <f>'PROG DETTAGLIO 2014'!R197+'PROG DETTAGLIO 2015'!R197+'PROG DETTAGLIO 2016'!R201</f>
        <v>0</v>
      </c>
      <c r="S197" s="117">
        <f>'PROG DETTAGLIO 2014'!S197+'PROG DETTAGLIO 2015'!S197+'PROG DETTAGLIO 2016'!S201</f>
        <v>0</v>
      </c>
      <c r="T197" s="117">
        <f>'PROG DETTAGLIO 2014'!T197+'PROG DETTAGLIO 2015'!T197+'PROG DETTAGLIO 2016'!T201</f>
        <v>0</v>
      </c>
      <c r="U197" s="74">
        <f t="shared" si="3"/>
        <v>0</v>
      </c>
      <c r="V197" s="121"/>
    </row>
    <row r="198" spans="1:22" ht="25.5" customHeight="1">
      <c r="A198" s="68">
        <f>'PROG DETTAGLIO 2015'!A196</f>
        <v>184</v>
      </c>
      <c r="B198" s="124" t="str">
        <f>'PROG DETTAGLIO 2015'!B198</f>
        <v>scegli</v>
      </c>
      <c r="C198" s="76">
        <f>'PROG DETTAGLIO 2015'!C198</f>
        <v>0</v>
      </c>
      <c r="D198" s="122">
        <f>'PROG DETTAGLIO 2015'!D198</f>
        <v>0</v>
      </c>
      <c r="E198" s="123">
        <f>'PROG DETTAGLIO 2015'!E198</f>
        <v>0</v>
      </c>
      <c r="F198" s="125">
        <f>'PROG DETTAGLIO 2015'!F198</f>
        <v>0</v>
      </c>
      <c r="G198" s="120">
        <f>'PROG DETTAGLIO 2015'!G198</f>
        <v>0</v>
      </c>
      <c r="H198" s="120">
        <f>'PROG DETTAGLIO 2015'!H198</f>
        <v>0</v>
      </c>
      <c r="I198" s="117">
        <f>'PROG DETTAGLIO 2014'!I198+'PROG DETTAGLIO 2015'!I198+'PROG DETTAGLIO 2016'!I202</f>
        <v>0</v>
      </c>
      <c r="J198" s="117">
        <f>'PROG DETTAGLIO 2014'!J198+'PROG DETTAGLIO 2015'!J198+'PROG DETTAGLIO 2016'!J202</f>
        <v>0</v>
      </c>
      <c r="K198" s="117">
        <f>'PROG DETTAGLIO 2014'!K198+'PROG DETTAGLIO 2015'!K198+'PROG DETTAGLIO 2016'!K202</f>
        <v>0</v>
      </c>
      <c r="L198" s="117">
        <f>'PROG DETTAGLIO 2014'!L198+'PROG DETTAGLIO 2015'!L198+'PROG DETTAGLIO 2016'!L202</f>
        <v>0</v>
      </c>
      <c r="M198" s="117">
        <f>'PROG DETTAGLIO 2014'!M198+'PROG DETTAGLIO 2015'!M198+'PROG DETTAGLIO 2016'!M202</f>
        <v>0</v>
      </c>
      <c r="N198" s="117">
        <f>'PROG DETTAGLIO 2014'!N198+'PROG DETTAGLIO 2015'!N198+'PROG DETTAGLIO 2016'!N202</f>
        <v>0</v>
      </c>
      <c r="O198" s="117">
        <f>'PROG DETTAGLIO 2014'!O198+'PROG DETTAGLIO 2015'!O198+'PROG DETTAGLIO 2016'!O202</f>
        <v>0</v>
      </c>
      <c r="P198" s="117">
        <f>'PROG DETTAGLIO 2014'!P198+'PROG DETTAGLIO 2015'!P198+'PROG DETTAGLIO 2016'!P202</f>
        <v>0</v>
      </c>
      <c r="Q198" s="117">
        <f>'PROG DETTAGLIO 2014'!Q198+'PROG DETTAGLIO 2015'!Q198+'PROG DETTAGLIO 2016'!Q202</f>
        <v>0</v>
      </c>
      <c r="R198" s="117">
        <f>'PROG DETTAGLIO 2014'!R198+'PROG DETTAGLIO 2015'!R198+'PROG DETTAGLIO 2016'!R202</f>
        <v>0</v>
      </c>
      <c r="S198" s="117">
        <f>'PROG DETTAGLIO 2014'!S198+'PROG DETTAGLIO 2015'!S198+'PROG DETTAGLIO 2016'!S202</f>
        <v>0</v>
      </c>
      <c r="T198" s="117">
        <f>'PROG DETTAGLIO 2014'!T198+'PROG DETTAGLIO 2015'!T198+'PROG DETTAGLIO 2016'!T202</f>
        <v>0</v>
      </c>
      <c r="U198" s="74">
        <f t="shared" si="3"/>
        <v>0</v>
      </c>
      <c r="V198" s="121"/>
    </row>
    <row r="199" spans="1:22" ht="25.5" customHeight="1">
      <c r="A199" s="68">
        <f>'PROG DETTAGLIO 2015'!A197</f>
        <v>185</v>
      </c>
      <c r="B199" s="124" t="str">
        <f>'PROG DETTAGLIO 2015'!B199</f>
        <v>scegli</v>
      </c>
      <c r="C199" s="76">
        <f>'PROG DETTAGLIO 2015'!C199</f>
        <v>0</v>
      </c>
      <c r="D199" s="122">
        <f>'PROG DETTAGLIO 2015'!D199</f>
        <v>0</v>
      </c>
      <c r="E199" s="123">
        <f>'PROG DETTAGLIO 2015'!E199</f>
        <v>0</v>
      </c>
      <c r="F199" s="125">
        <f>'PROG DETTAGLIO 2015'!F199</f>
        <v>0</v>
      </c>
      <c r="G199" s="120">
        <f>'PROG DETTAGLIO 2015'!G199</f>
        <v>0</v>
      </c>
      <c r="H199" s="120">
        <f>'PROG DETTAGLIO 2015'!H199</f>
        <v>0</v>
      </c>
      <c r="I199" s="117">
        <f>'PROG DETTAGLIO 2014'!I199+'PROG DETTAGLIO 2015'!I199+'PROG DETTAGLIO 2016'!I203</f>
        <v>0</v>
      </c>
      <c r="J199" s="117">
        <f>'PROG DETTAGLIO 2014'!J199+'PROG DETTAGLIO 2015'!J199+'PROG DETTAGLIO 2016'!J203</f>
        <v>0</v>
      </c>
      <c r="K199" s="117">
        <f>'PROG DETTAGLIO 2014'!K199+'PROG DETTAGLIO 2015'!K199+'PROG DETTAGLIO 2016'!K203</f>
        <v>0</v>
      </c>
      <c r="L199" s="117">
        <f>'PROG DETTAGLIO 2014'!L199+'PROG DETTAGLIO 2015'!L199+'PROG DETTAGLIO 2016'!L203</f>
        <v>0</v>
      </c>
      <c r="M199" s="117">
        <f>'PROG DETTAGLIO 2014'!M199+'PROG DETTAGLIO 2015'!M199+'PROG DETTAGLIO 2016'!M203</f>
        <v>0</v>
      </c>
      <c r="N199" s="117">
        <f>'PROG DETTAGLIO 2014'!N199+'PROG DETTAGLIO 2015'!N199+'PROG DETTAGLIO 2016'!N203</f>
        <v>0</v>
      </c>
      <c r="O199" s="117">
        <f>'PROG DETTAGLIO 2014'!O199+'PROG DETTAGLIO 2015'!O199+'PROG DETTAGLIO 2016'!O203</f>
        <v>0</v>
      </c>
      <c r="P199" s="117">
        <f>'PROG DETTAGLIO 2014'!P199+'PROG DETTAGLIO 2015'!P199+'PROG DETTAGLIO 2016'!P203</f>
        <v>0</v>
      </c>
      <c r="Q199" s="117">
        <f>'PROG DETTAGLIO 2014'!Q199+'PROG DETTAGLIO 2015'!Q199+'PROG DETTAGLIO 2016'!Q203</f>
        <v>0</v>
      </c>
      <c r="R199" s="117">
        <f>'PROG DETTAGLIO 2014'!R199+'PROG DETTAGLIO 2015'!R199+'PROG DETTAGLIO 2016'!R203</f>
        <v>0</v>
      </c>
      <c r="S199" s="117">
        <f>'PROG DETTAGLIO 2014'!S199+'PROG DETTAGLIO 2015'!S199+'PROG DETTAGLIO 2016'!S203</f>
        <v>0</v>
      </c>
      <c r="T199" s="117">
        <f>'PROG DETTAGLIO 2014'!T199+'PROG DETTAGLIO 2015'!T199+'PROG DETTAGLIO 2016'!T203</f>
        <v>0</v>
      </c>
      <c r="U199" s="74">
        <f t="shared" si="3"/>
        <v>0</v>
      </c>
      <c r="V199" s="121"/>
    </row>
    <row r="200" spans="1:22" ht="25.5" customHeight="1">
      <c r="A200" s="68">
        <f>'PROG DETTAGLIO 2015'!A198</f>
        <v>186</v>
      </c>
      <c r="B200" s="124" t="str">
        <f>'PROG DETTAGLIO 2015'!B200</f>
        <v>scegli</v>
      </c>
      <c r="C200" s="76">
        <f>'PROG DETTAGLIO 2015'!C200</f>
        <v>0</v>
      </c>
      <c r="D200" s="122">
        <f>'PROG DETTAGLIO 2015'!D200</f>
        <v>0</v>
      </c>
      <c r="E200" s="123">
        <f>'PROG DETTAGLIO 2015'!E200</f>
        <v>0</v>
      </c>
      <c r="F200" s="125">
        <f>'PROG DETTAGLIO 2015'!F200</f>
        <v>0</v>
      </c>
      <c r="G200" s="120">
        <f>'PROG DETTAGLIO 2015'!G200</f>
        <v>0</v>
      </c>
      <c r="H200" s="120">
        <f>'PROG DETTAGLIO 2015'!H200</f>
        <v>0</v>
      </c>
      <c r="I200" s="117">
        <f>'PROG DETTAGLIO 2014'!I200+'PROG DETTAGLIO 2015'!I200+'PROG DETTAGLIO 2016'!I204</f>
        <v>0</v>
      </c>
      <c r="J200" s="117">
        <f>'PROG DETTAGLIO 2014'!J200+'PROG DETTAGLIO 2015'!J200+'PROG DETTAGLIO 2016'!J204</f>
        <v>0</v>
      </c>
      <c r="K200" s="117">
        <f>'PROG DETTAGLIO 2014'!K200+'PROG DETTAGLIO 2015'!K200+'PROG DETTAGLIO 2016'!K204</f>
        <v>0</v>
      </c>
      <c r="L200" s="117">
        <f>'PROG DETTAGLIO 2014'!L200+'PROG DETTAGLIO 2015'!L200+'PROG DETTAGLIO 2016'!L204</f>
        <v>0</v>
      </c>
      <c r="M200" s="117">
        <f>'PROG DETTAGLIO 2014'!M200+'PROG DETTAGLIO 2015'!M200+'PROG DETTAGLIO 2016'!M204</f>
        <v>0</v>
      </c>
      <c r="N200" s="117">
        <f>'PROG DETTAGLIO 2014'!N200+'PROG DETTAGLIO 2015'!N200+'PROG DETTAGLIO 2016'!N204</f>
        <v>0</v>
      </c>
      <c r="O200" s="117">
        <f>'PROG DETTAGLIO 2014'!O200+'PROG DETTAGLIO 2015'!O200+'PROG DETTAGLIO 2016'!O204</f>
        <v>0</v>
      </c>
      <c r="P200" s="117">
        <f>'PROG DETTAGLIO 2014'!P200+'PROG DETTAGLIO 2015'!P200+'PROG DETTAGLIO 2016'!P204</f>
        <v>0</v>
      </c>
      <c r="Q200" s="117">
        <f>'PROG DETTAGLIO 2014'!Q200+'PROG DETTAGLIO 2015'!Q200+'PROG DETTAGLIO 2016'!Q204</f>
        <v>0</v>
      </c>
      <c r="R200" s="117">
        <f>'PROG DETTAGLIO 2014'!R200+'PROG DETTAGLIO 2015'!R200+'PROG DETTAGLIO 2016'!R204</f>
        <v>0</v>
      </c>
      <c r="S200" s="117">
        <f>'PROG DETTAGLIO 2014'!S200+'PROG DETTAGLIO 2015'!S200+'PROG DETTAGLIO 2016'!S204</f>
        <v>0</v>
      </c>
      <c r="T200" s="117">
        <f>'PROG DETTAGLIO 2014'!T200+'PROG DETTAGLIO 2015'!T200+'PROG DETTAGLIO 2016'!T204</f>
        <v>0</v>
      </c>
      <c r="U200" s="74">
        <f t="shared" si="3"/>
        <v>0</v>
      </c>
      <c r="V200" s="121"/>
    </row>
    <row r="201" spans="1:22" ht="25.5" customHeight="1">
      <c r="A201" s="68">
        <f>'PROG DETTAGLIO 2015'!A199</f>
        <v>187</v>
      </c>
      <c r="B201" s="124" t="str">
        <f>'PROG DETTAGLIO 2015'!B201</f>
        <v>scegli</v>
      </c>
      <c r="C201" s="76">
        <f>'PROG DETTAGLIO 2015'!C201</f>
        <v>0</v>
      </c>
      <c r="D201" s="122">
        <f>'PROG DETTAGLIO 2015'!D201</f>
        <v>0</v>
      </c>
      <c r="E201" s="123">
        <f>'PROG DETTAGLIO 2015'!E201</f>
        <v>0</v>
      </c>
      <c r="F201" s="125">
        <f>'PROG DETTAGLIO 2015'!F201</f>
        <v>0</v>
      </c>
      <c r="G201" s="120">
        <f>'PROG DETTAGLIO 2015'!G201</f>
        <v>0</v>
      </c>
      <c r="H201" s="120">
        <f>'PROG DETTAGLIO 2015'!H201</f>
        <v>0</v>
      </c>
      <c r="I201" s="117">
        <f>'PROG DETTAGLIO 2014'!I201+'PROG DETTAGLIO 2015'!I201+'PROG DETTAGLIO 2016'!I205</f>
        <v>0</v>
      </c>
      <c r="J201" s="117">
        <f>'PROG DETTAGLIO 2014'!J201+'PROG DETTAGLIO 2015'!J201+'PROG DETTAGLIO 2016'!J205</f>
        <v>0</v>
      </c>
      <c r="K201" s="117">
        <f>'PROG DETTAGLIO 2014'!K201+'PROG DETTAGLIO 2015'!K201+'PROG DETTAGLIO 2016'!K205</f>
        <v>0</v>
      </c>
      <c r="L201" s="117">
        <f>'PROG DETTAGLIO 2014'!L201+'PROG DETTAGLIO 2015'!L201+'PROG DETTAGLIO 2016'!L205</f>
        <v>0</v>
      </c>
      <c r="M201" s="117">
        <f>'PROG DETTAGLIO 2014'!M201+'PROG DETTAGLIO 2015'!M201+'PROG DETTAGLIO 2016'!M205</f>
        <v>0</v>
      </c>
      <c r="N201" s="117">
        <f>'PROG DETTAGLIO 2014'!N201+'PROG DETTAGLIO 2015'!N201+'PROG DETTAGLIO 2016'!N205</f>
        <v>0</v>
      </c>
      <c r="O201" s="117">
        <f>'PROG DETTAGLIO 2014'!O201+'PROG DETTAGLIO 2015'!O201+'PROG DETTAGLIO 2016'!O205</f>
        <v>0</v>
      </c>
      <c r="P201" s="117">
        <f>'PROG DETTAGLIO 2014'!P201+'PROG DETTAGLIO 2015'!P201+'PROG DETTAGLIO 2016'!P205</f>
        <v>0</v>
      </c>
      <c r="Q201" s="117">
        <f>'PROG DETTAGLIO 2014'!Q201+'PROG DETTAGLIO 2015'!Q201+'PROG DETTAGLIO 2016'!Q205</f>
        <v>0</v>
      </c>
      <c r="R201" s="117">
        <f>'PROG DETTAGLIO 2014'!R201+'PROG DETTAGLIO 2015'!R201+'PROG DETTAGLIO 2016'!R205</f>
        <v>0</v>
      </c>
      <c r="S201" s="117">
        <f>'PROG DETTAGLIO 2014'!S201+'PROG DETTAGLIO 2015'!S201+'PROG DETTAGLIO 2016'!S205</f>
        <v>0</v>
      </c>
      <c r="T201" s="117">
        <f>'PROG DETTAGLIO 2014'!T201+'PROG DETTAGLIO 2015'!T201+'PROG DETTAGLIO 2016'!T205</f>
        <v>0</v>
      </c>
      <c r="U201" s="74">
        <f t="shared" si="3"/>
        <v>0</v>
      </c>
      <c r="V201" s="121"/>
    </row>
    <row r="202" spans="1:22" ht="25.5" customHeight="1">
      <c r="A202" s="68">
        <f>'PROG DETTAGLIO 2015'!A200</f>
        <v>188</v>
      </c>
      <c r="B202" s="124" t="str">
        <f>'PROG DETTAGLIO 2015'!B202</f>
        <v>scegli</v>
      </c>
      <c r="C202" s="76">
        <f>'PROG DETTAGLIO 2015'!C202</f>
        <v>0</v>
      </c>
      <c r="D202" s="122">
        <f>'PROG DETTAGLIO 2015'!D202</f>
        <v>0</v>
      </c>
      <c r="E202" s="123">
        <f>'PROG DETTAGLIO 2015'!E202</f>
        <v>0</v>
      </c>
      <c r="F202" s="125">
        <f>'PROG DETTAGLIO 2015'!F202</f>
        <v>0</v>
      </c>
      <c r="G202" s="120">
        <f>'PROG DETTAGLIO 2015'!G202</f>
        <v>0</v>
      </c>
      <c r="H202" s="120">
        <f>'PROG DETTAGLIO 2015'!H202</f>
        <v>0</v>
      </c>
      <c r="I202" s="117">
        <f>'PROG DETTAGLIO 2014'!I202+'PROG DETTAGLIO 2015'!I202+'PROG DETTAGLIO 2016'!I206</f>
        <v>0</v>
      </c>
      <c r="J202" s="117">
        <f>'PROG DETTAGLIO 2014'!J202+'PROG DETTAGLIO 2015'!J202+'PROG DETTAGLIO 2016'!J206</f>
        <v>0</v>
      </c>
      <c r="K202" s="117">
        <f>'PROG DETTAGLIO 2014'!K202+'PROG DETTAGLIO 2015'!K202+'PROG DETTAGLIO 2016'!K206</f>
        <v>0</v>
      </c>
      <c r="L202" s="117">
        <f>'PROG DETTAGLIO 2014'!L202+'PROG DETTAGLIO 2015'!L202+'PROG DETTAGLIO 2016'!L206</f>
        <v>0</v>
      </c>
      <c r="M202" s="117">
        <f>'PROG DETTAGLIO 2014'!M202+'PROG DETTAGLIO 2015'!M202+'PROG DETTAGLIO 2016'!M206</f>
        <v>0</v>
      </c>
      <c r="N202" s="117">
        <f>'PROG DETTAGLIO 2014'!N202+'PROG DETTAGLIO 2015'!N202+'PROG DETTAGLIO 2016'!N206</f>
        <v>0</v>
      </c>
      <c r="O202" s="117">
        <f>'PROG DETTAGLIO 2014'!O202+'PROG DETTAGLIO 2015'!O202+'PROG DETTAGLIO 2016'!O206</f>
        <v>0</v>
      </c>
      <c r="P202" s="117">
        <f>'PROG DETTAGLIO 2014'!P202+'PROG DETTAGLIO 2015'!P202+'PROG DETTAGLIO 2016'!P206</f>
        <v>0</v>
      </c>
      <c r="Q202" s="117">
        <f>'PROG DETTAGLIO 2014'!Q202+'PROG DETTAGLIO 2015'!Q202+'PROG DETTAGLIO 2016'!Q206</f>
        <v>0</v>
      </c>
      <c r="R202" s="117">
        <f>'PROG DETTAGLIO 2014'!R202+'PROG DETTAGLIO 2015'!R202+'PROG DETTAGLIO 2016'!R206</f>
        <v>0</v>
      </c>
      <c r="S202" s="117">
        <f>'PROG DETTAGLIO 2014'!S202+'PROG DETTAGLIO 2015'!S202+'PROG DETTAGLIO 2016'!S206</f>
        <v>0</v>
      </c>
      <c r="T202" s="117">
        <f>'PROG DETTAGLIO 2014'!T202+'PROG DETTAGLIO 2015'!T202+'PROG DETTAGLIO 2016'!T206</f>
        <v>0</v>
      </c>
      <c r="U202" s="74">
        <f t="shared" si="3"/>
        <v>0</v>
      </c>
      <c r="V202" s="121"/>
    </row>
    <row r="203" spans="1:22" ht="25.5" customHeight="1">
      <c r="A203" s="68">
        <f>'PROG DETTAGLIO 2015'!A201</f>
        <v>189</v>
      </c>
      <c r="B203" s="124" t="str">
        <f>'PROG DETTAGLIO 2015'!B203</f>
        <v>scegli</v>
      </c>
      <c r="C203" s="76">
        <f>'PROG DETTAGLIO 2015'!C203</f>
        <v>0</v>
      </c>
      <c r="D203" s="122">
        <f>'PROG DETTAGLIO 2015'!D203</f>
        <v>0</v>
      </c>
      <c r="E203" s="123">
        <f>'PROG DETTAGLIO 2015'!E203</f>
        <v>0</v>
      </c>
      <c r="F203" s="125">
        <f>'PROG DETTAGLIO 2015'!F203</f>
        <v>0</v>
      </c>
      <c r="G203" s="120">
        <f>'PROG DETTAGLIO 2015'!G203</f>
        <v>0</v>
      </c>
      <c r="H203" s="120">
        <f>'PROG DETTAGLIO 2015'!H203</f>
        <v>0</v>
      </c>
      <c r="I203" s="117">
        <f>'PROG DETTAGLIO 2014'!I203+'PROG DETTAGLIO 2015'!I203+'PROG DETTAGLIO 2016'!I207</f>
        <v>0</v>
      </c>
      <c r="J203" s="117">
        <f>'PROG DETTAGLIO 2014'!J203+'PROG DETTAGLIO 2015'!J203+'PROG DETTAGLIO 2016'!J207</f>
        <v>0</v>
      </c>
      <c r="K203" s="117">
        <f>'PROG DETTAGLIO 2014'!K203+'PROG DETTAGLIO 2015'!K203+'PROG DETTAGLIO 2016'!K207</f>
        <v>0</v>
      </c>
      <c r="L203" s="117">
        <f>'PROG DETTAGLIO 2014'!L203+'PROG DETTAGLIO 2015'!L203+'PROG DETTAGLIO 2016'!L207</f>
        <v>0</v>
      </c>
      <c r="M203" s="117">
        <f>'PROG DETTAGLIO 2014'!M203+'PROG DETTAGLIO 2015'!M203+'PROG DETTAGLIO 2016'!M207</f>
        <v>0</v>
      </c>
      <c r="N203" s="117">
        <f>'PROG DETTAGLIO 2014'!N203+'PROG DETTAGLIO 2015'!N203+'PROG DETTAGLIO 2016'!N207</f>
        <v>0</v>
      </c>
      <c r="O203" s="117">
        <f>'PROG DETTAGLIO 2014'!O203+'PROG DETTAGLIO 2015'!O203+'PROG DETTAGLIO 2016'!O207</f>
        <v>0</v>
      </c>
      <c r="P203" s="117">
        <f>'PROG DETTAGLIO 2014'!P203+'PROG DETTAGLIO 2015'!P203+'PROG DETTAGLIO 2016'!P207</f>
        <v>0</v>
      </c>
      <c r="Q203" s="117">
        <f>'PROG DETTAGLIO 2014'!Q203+'PROG DETTAGLIO 2015'!Q203+'PROG DETTAGLIO 2016'!Q207</f>
        <v>0</v>
      </c>
      <c r="R203" s="117">
        <f>'PROG DETTAGLIO 2014'!R203+'PROG DETTAGLIO 2015'!R203+'PROG DETTAGLIO 2016'!R207</f>
        <v>0</v>
      </c>
      <c r="S203" s="117">
        <f>'PROG DETTAGLIO 2014'!S203+'PROG DETTAGLIO 2015'!S203+'PROG DETTAGLIO 2016'!S207</f>
        <v>0</v>
      </c>
      <c r="T203" s="117">
        <f>'PROG DETTAGLIO 2014'!T203+'PROG DETTAGLIO 2015'!T203+'PROG DETTAGLIO 2016'!T207</f>
        <v>0</v>
      </c>
      <c r="U203" s="74">
        <f t="shared" si="3"/>
        <v>0</v>
      </c>
      <c r="V203" s="121"/>
    </row>
    <row r="204" spans="1:22" ht="25.5" customHeight="1">
      <c r="A204" s="68">
        <f>'PROG DETTAGLIO 2015'!A202</f>
        <v>190</v>
      </c>
      <c r="B204" s="124" t="str">
        <f>'PROG DETTAGLIO 2015'!B204</f>
        <v>scegli</v>
      </c>
      <c r="C204" s="76">
        <f>'PROG DETTAGLIO 2015'!C204</f>
        <v>0</v>
      </c>
      <c r="D204" s="122">
        <f>'PROG DETTAGLIO 2015'!D204</f>
        <v>0</v>
      </c>
      <c r="E204" s="123">
        <f>'PROG DETTAGLIO 2015'!E204</f>
        <v>0</v>
      </c>
      <c r="F204" s="125">
        <f>'PROG DETTAGLIO 2015'!F204</f>
        <v>0</v>
      </c>
      <c r="G204" s="120">
        <f>'PROG DETTAGLIO 2015'!G204</f>
        <v>0</v>
      </c>
      <c r="H204" s="120">
        <f>'PROG DETTAGLIO 2015'!H204</f>
        <v>0</v>
      </c>
      <c r="I204" s="117">
        <f>'PROG DETTAGLIO 2014'!I204+'PROG DETTAGLIO 2015'!I204+'PROG DETTAGLIO 2016'!I208</f>
        <v>0</v>
      </c>
      <c r="J204" s="117">
        <f>'PROG DETTAGLIO 2014'!J204+'PROG DETTAGLIO 2015'!J204+'PROG DETTAGLIO 2016'!J208</f>
        <v>0</v>
      </c>
      <c r="K204" s="117">
        <f>'PROG DETTAGLIO 2014'!K204+'PROG DETTAGLIO 2015'!K204+'PROG DETTAGLIO 2016'!K208</f>
        <v>0</v>
      </c>
      <c r="L204" s="117">
        <f>'PROG DETTAGLIO 2014'!L204+'PROG DETTAGLIO 2015'!L204+'PROG DETTAGLIO 2016'!L208</f>
        <v>0</v>
      </c>
      <c r="M204" s="117">
        <f>'PROG DETTAGLIO 2014'!M204+'PROG DETTAGLIO 2015'!M204+'PROG DETTAGLIO 2016'!M208</f>
        <v>0</v>
      </c>
      <c r="N204" s="117">
        <f>'PROG DETTAGLIO 2014'!N204+'PROG DETTAGLIO 2015'!N204+'PROG DETTAGLIO 2016'!N208</f>
        <v>0</v>
      </c>
      <c r="O204" s="117">
        <f>'PROG DETTAGLIO 2014'!O204+'PROG DETTAGLIO 2015'!O204+'PROG DETTAGLIO 2016'!O208</f>
        <v>0</v>
      </c>
      <c r="P204" s="117">
        <f>'PROG DETTAGLIO 2014'!P204+'PROG DETTAGLIO 2015'!P204+'PROG DETTAGLIO 2016'!P208</f>
        <v>0</v>
      </c>
      <c r="Q204" s="117">
        <f>'PROG DETTAGLIO 2014'!Q204+'PROG DETTAGLIO 2015'!Q204+'PROG DETTAGLIO 2016'!Q208</f>
        <v>0</v>
      </c>
      <c r="R204" s="117">
        <f>'PROG DETTAGLIO 2014'!R204+'PROG DETTAGLIO 2015'!R204+'PROG DETTAGLIO 2016'!R208</f>
        <v>0</v>
      </c>
      <c r="S204" s="117">
        <f>'PROG DETTAGLIO 2014'!S204+'PROG DETTAGLIO 2015'!S204+'PROG DETTAGLIO 2016'!S208</f>
        <v>0</v>
      </c>
      <c r="T204" s="117">
        <f>'PROG DETTAGLIO 2014'!T204+'PROG DETTAGLIO 2015'!T204+'PROG DETTAGLIO 2016'!T208</f>
        <v>0</v>
      </c>
      <c r="U204" s="74">
        <f t="shared" si="3"/>
        <v>0</v>
      </c>
      <c r="V204" s="121"/>
    </row>
    <row r="205" spans="1:22" ht="25.5" customHeight="1">
      <c r="A205" s="68">
        <f>'PROG DETTAGLIO 2015'!A203</f>
        <v>191</v>
      </c>
      <c r="B205" s="124" t="str">
        <f>'PROG DETTAGLIO 2015'!B205</f>
        <v>scegli</v>
      </c>
      <c r="C205" s="76">
        <f>'PROG DETTAGLIO 2015'!C205</f>
        <v>0</v>
      </c>
      <c r="D205" s="122">
        <f>'PROG DETTAGLIO 2015'!D205</f>
        <v>0</v>
      </c>
      <c r="E205" s="123">
        <f>'PROG DETTAGLIO 2015'!E205</f>
        <v>0</v>
      </c>
      <c r="F205" s="125">
        <f>'PROG DETTAGLIO 2015'!F205</f>
        <v>0</v>
      </c>
      <c r="G205" s="120">
        <f>'PROG DETTAGLIO 2015'!G205</f>
        <v>0</v>
      </c>
      <c r="H205" s="120">
        <f>'PROG DETTAGLIO 2015'!H205</f>
        <v>0</v>
      </c>
      <c r="I205" s="117">
        <f>'PROG DETTAGLIO 2014'!I205+'PROG DETTAGLIO 2015'!I205+'PROG DETTAGLIO 2016'!I209</f>
        <v>0</v>
      </c>
      <c r="J205" s="117">
        <f>'PROG DETTAGLIO 2014'!J205+'PROG DETTAGLIO 2015'!J205+'PROG DETTAGLIO 2016'!J209</f>
        <v>0</v>
      </c>
      <c r="K205" s="117">
        <f>'PROG DETTAGLIO 2014'!K205+'PROG DETTAGLIO 2015'!K205+'PROG DETTAGLIO 2016'!K209</f>
        <v>0</v>
      </c>
      <c r="L205" s="117">
        <f>'PROG DETTAGLIO 2014'!L205+'PROG DETTAGLIO 2015'!L205+'PROG DETTAGLIO 2016'!L209</f>
        <v>0</v>
      </c>
      <c r="M205" s="117">
        <f>'PROG DETTAGLIO 2014'!M205+'PROG DETTAGLIO 2015'!M205+'PROG DETTAGLIO 2016'!M209</f>
        <v>0</v>
      </c>
      <c r="N205" s="117">
        <f>'PROG DETTAGLIO 2014'!N205+'PROG DETTAGLIO 2015'!N205+'PROG DETTAGLIO 2016'!N209</f>
        <v>0</v>
      </c>
      <c r="O205" s="117">
        <f>'PROG DETTAGLIO 2014'!O205+'PROG DETTAGLIO 2015'!O205+'PROG DETTAGLIO 2016'!O209</f>
        <v>0</v>
      </c>
      <c r="P205" s="117">
        <f>'PROG DETTAGLIO 2014'!P205+'PROG DETTAGLIO 2015'!P205+'PROG DETTAGLIO 2016'!P209</f>
        <v>0</v>
      </c>
      <c r="Q205" s="117">
        <f>'PROG DETTAGLIO 2014'!Q205+'PROG DETTAGLIO 2015'!Q205+'PROG DETTAGLIO 2016'!Q209</f>
        <v>0</v>
      </c>
      <c r="R205" s="117">
        <f>'PROG DETTAGLIO 2014'!R205+'PROG DETTAGLIO 2015'!R205+'PROG DETTAGLIO 2016'!R209</f>
        <v>0</v>
      </c>
      <c r="S205" s="117">
        <f>'PROG DETTAGLIO 2014'!S205+'PROG DETTAGLIO 2015'!S205+'PROG DETTAGLIO 2016'!S209</f>
        <v>0</v>
      </c>
      <c r="T205" s="117">
        <f>'PROG DETTAGLIO 2014'!T205+'PROG DETTAGLIO 2015'!T205+'PROG DETTAGLIO 2016'!T209</f>
        <v>0</v>
      </c>
      <c r="U205" s="74">
        <f t="shared" si="3"/>
        <v>0</v>
      </c>
      <c r="V205" s="121"/>
    </row>
    <row r="206" spans="1:22" ht="25.5" customHeight="1">
      <c r="A206" s="68">
        <f>'PROG DETTAGLIO 2015'!A204</f>
        <v>192</v>
      </c>
      <c r="B206" s="124" t="str">
        <f>'PROG DETTAGLIO 2015'!B206</f>
        <v>scegli</v>
      </c>
      <c r="C206" s="76">
        <f>'PROG DETTAGLIO 2015'!C206</f>
        <v>0</v>
      </c>
      <c r="D206" s="122">
        <f>'PROG DETTAGLIO 2015'!D206</f>
        <v>0</v>
      </c>
      <c r="E206" s="123">
        <f>'PROG DETTAGLIO 2015'!E206</f>
        <v>0</v>
      </c>
      <c r="F206" s="125">
        <f>'PROG DETTAGLIO 2015'!F206</f>
        <v>0</v>
      </c>
      <c r="G206" s="120">
        <f>'PROG DETTAGLIO 2015'!G206</f>
        <v>0</v>
      </c>
      <c r="H206" s="120">
        <f>'PROG DETTAGLIO 2015'!H206</f>
        <v>0</v>
      </c>
      <c r="I206" s="117">
        <f>'PROG DETTAGLIO 2014'!I206+'PROG DETTAGLIO 2015'!I206+'PROG DETTAGLIO 2016'!I210</f>
        <v>0</v>
      </c>
      <c r="J206" s="117">
        <f>'PROG DETTAGLIO 2014'!J206+'PROG DETTAGLIO 2015'!J206+'PROG DETTAGLIO 2016'!J210</f>
        <v>0</v>
      </c>
      <c r="K206" s="117">
        <f>'PROG DETTAGLIO 2014'!K206+'PROG DETTAGLIO 2015'!K206+'PROG DETTAGLIO 2016'!K210</f>
        <v>0</v>
      </c>
      <c r="L206" s="117">
        <f>'PROG DETTAGLIO 2014'!L206+'PROG DETTAGLIO 2015'!L206+'PROG DETTAGLIO 2016'!L210</f>
        <v>0</v>
      </c>
      <c r="M206" s="117">
        <f>'PROG DETTAGLIO 2014'!M206+'PROG DETTAGLIO 2015'!M206+'PROG DETTAGLIO 2016'!M210</f>
        <v>0</v>
      </c>
      <c r="N206" s="117">
        <f>'PROG DETTAGLIO 2014'!N206+'PROG DETTAGLIO 2015'!N206+'PROG DETTAGLIO 2016'!N210</f>
        <v>0</v>
      </c>
      <c r="O206" s="117">
        <f>'PROG DETTAGLIO 2014'!O206+'PROG DETTAGLIO 2015'!O206+'PROG DETTAGLIO 2016'!O210</f>
        <v>0</v>
      </c>
      <c r="P206" s="117">
        <f>'PROG DETTAGLIO 2014'!P206+'PROG DETTAGLIO 2015'!P206+'PROG DETTAGLIO 2016'!P210</f>
        <v>0</v>
      </c>
      <c r="Q206" s="117">
        <f>'PROG DETTAGLIO 2014'!Q206+'PROG DETTAGLIO 2015'!Q206+'PROG DETTAGLIO 2016'!Q210</f>
        <v>0</v>
      </c>
      <c r="R206" s="117">
        <f>'PROG DETTAGLIO 2014'!R206+'PROG DETTAGLIO 2015'!R206+'PROG DETTAGLIO 2016'!R210</f>
        <v>0</v>
      </c>
      <c r="S206" s="117">
        <f>'PROG DETTAGLIO 2014'!S206+'PROG DETTAGLIO 2015'!S206+'PROG DETTAGLIO 2016'!S210</f>
        <v>0</v>
      </c>
      <c r="T206" s="117">
        <f>'PROG DETTAGLIO 2014'!T206+'PROG DETTAGLIO 2015'!T206+'PROG DETTAGLIO 2016'!T210</f>
        <v>0</v>
      </c>
      <c r="U206" s="74">
        <f t="shared" si="3"/>
        <v>0</v>
      </c>
      <c r="V206" s="121"/>
    </row>
    <row r="207" spans="1:22" ht="25.5" customHeight="1">
      <c r="A207" s="68">
        <f>'PROG DETTAGLIO 2015'!A205</f>
        <v>193</v>
      </c>
      <c r="B207" s="124" t="str">
        <f>'PROG DETTAGLIO 2015'!B207</f>
        <v>scegli</v>
      </c>
      <c r="C207" s="76">
        <f>'PROG DETTAGLIO 2015'!C207</f>
        <v>0</v>
      </c>
      <c r="D207" s="122">
        <f>'PROG DETTAGLIO 2015'!D207</f>
        <v>0</v>
      </c>
      <c r="E207" s="123">
        <f>'PROG DETTAGLIO 2015'!E207</f>
        <v>0</v>
      </c>
      <c r="F207" s="125">
        <f>'PROG DETTAGLIO 2015'!F207</f>
        <v>0</v>
      </c>
      <c r="G207" s="120">
        <f>'PROG DETTAGLIO 2015'!G207</f>
        <v>0</v>
      </c>
      <c r="H207" s="120">
        <f>'PROG DETTAGLIO 2015'!H207</f>
        <v>0</v>
      </c>
      <c r="I207" s="117">
        <f>'PROG DETTAGLIO 2014'!I207+'PROG DETTAGLIO 2015'!I207+'PROG DETTAGLIO 2016'!I211</f>
        <v>0</v>
      </c>
      <c r="J207" s="117">
        <f>'PROG DETTAGLIO 2014'!J207+'PROG DETTAGLIO 2015'!J207+'PROG DETTAGLIO 2016'!J211</f>
        <v>0</v>
      </c>
      <c r="K207" s="117">
        <f>'PROG DETTAGLIO 2014'!K207+'PROG DETTAGLIO 2015'!K207+'PROG DETTAGLIO 2016'!K211</f>
        <v>0</v>
      </c>
      <c r="L207" s="117">
        <f>'PROG DETTAGLIO 2014'!L207+'PROG DETTAGLIO 2015'!L207+'PROG DETTAGLIO 2016'!L211</f>
        <v>0</v>
      </c>
      <c r="M207" s="117">
        <f>'PROG DETTAGLIO 2014'!M207+'PROG DETTAGLIO 2015'!M207+'PROG DETTAGLIO 2016'!M211</f>
        <v>0</v>
      </c>
      <c r="N207" s="117">
        <f>'PROG DETTAGLIO 2014'!N207+'PROG DETTAGLIO 2015'!N207+'PROG DETTAGLIO 2016'!N211</f>
        <v>0</v>
      </c>
      <c r="O207" s="117">
        <f>'PROG DETTAGLIO 2014'!O207+'PROG DETTAGLIO 2015'!O207+'PROG DETTAGLIO 2016'!O211</f>
        <v>0</v>
      </c>
      <c r="P207" s="117">
        <f>'PROG DETTAGLIO 2014'!P207+'PROG DETTAGLIO 2015'!P207+'PROG DETTAGLIO 2016'!P211</f>
        <v>0</v>
      </c>
      <c r="Q207" s="117">
        <f>'PROG DETTAGLIO 2014'!Q207+'PROG DETTAGLIO 2015'!Q207+'PROG DETTAGLIO 2016'!Q211</f>
        <v>0</v>
      </c>
      <c r="R207" s="117">
        <f>'PROG DETTAGLIO 2014'!R207+'PROG DETTAGLIO 2015'!R207+'PROG DETTAGLIO 2016'!R211</f>
        <v>0</v>
      </c>
      <c r="S207" s="117">
        <f>'PROG DETTAGLIO 2014'!S207+'PROG DETTAGLIO 2015'!S207+'PROG DETTAGLIO 2016'!S211</f>
        <v>0</v>
      </c>
      <c r="T207" s="117">
        <f>'PROG DETTAGLIO 2014'!T207+'PROG DETTAGLIO 2015'!T207+'PROG DETTAGLIO 2016'!T211</f>
        <v>0</v>
      </c>
      <c r="U207" s="74">
        <f t="shared" si="3"/>
        <v>0</v>
      </c>
      <c r="V207" s="121"/>
    </row>
    <row r="208" spans="1:22" ht="25.5" customHeight="1">
      <c r="A208" s="68">
        <f>'PROG DETTAGLIO 2015'!A206</f>
        <v>194</v>
      </c>
      <c r="B208" s="124" t="str">
        <f>'PROG DETTAGLIO 2015'!B208</f>
        <v>scegli</v>
      </c>
      <c r="C208" s="76">
        <f>'PROG DETTAGLIO 2015'!C208</f>
        <v>0</v>
      </c>
      <c r="D208" s="122">
        <f>'PROG DETTAGLIO 2015'!D208</f>
        <v>0</v>
      </c>
      <c r="E208" s="123">
        <f>'PROG DETTAGLIO 2015'!E208</f>
        <v>0</v>
      </c>
      <c r="F208" s="125">
        <f>'PROG DETTAGLIO 2015'!F208</f>
        <v>0</v>
      </c>
      <c r="G208" s="120">
        <f>'PROG DETTAGLIO 2015'!G208</f>
        <v>0</v>
      </c>
      <c r="H208" s="120">
        <f>'PROG DETTAGLIO 2015'!H208</f>
        <v>0</v>
      </c>
      <c r="I208" s="117">
        <f>'PROG DETTAGLIO 2014'!I208+'PROG DETTAGLIO 2015'!I208+'PROG DETTAGLIO 2016'!I212</f>
        <v>0</v>
      </c>
      <c r="J208" s="117">
        <f>'PROG DETTAGLIO 2014'!J208+'PROG DETTAGLIO 2015'!J208+'PROG DETTAGLIO 2016'!J212</f>
        <v>0</v>
      </c>
      <c r="K208" s="117">
        <f>'PROG DETTAGLIO 2014'!K208+'PROG DETTAGLIO 2015'!K208+'PROG DETTAGLIO 2016'!K212</f>
        <v>0</v>
      </c>
      <c r="L208" s="117">
        <f>'PROG DETTAGLIO 2014'!L208+'PROG DETTAGLIO 2015'!L208+'PROG DETTAGLIO 2016'!L212</f>
        <v>0</v>
      </c>
      <c r="M208" s="117">
        <f>'PROG DETTAGLIO 2014'!M208+'PROG DETTAGLIO 2015'!M208+'PROG DETTAGLIO 2016'!M212</f>
        <v>0</v>
      </c>
      <c r="N208" s="117">
        <f>'PROG DETTAGLIO 2014'!N208+'PROG DETTAGLIO 2015'!N208+'PROG DETTAGLIO 2016'!N212</f>
        <v>0</v>
      </c>
      <c r="O208" s="117">
        <f>'PROG DETTAGLIO 2014'!O208+'PROG DETTAGLIO 2015'!O208+'PROG DETTAGLIO 2016'!O212</f>
        <v>0</v>
      </c>
      <c r="P208" s="117">
        <f>'PROG DETTAGLIO 2014'!P208+'PROG DETTAGLIO 2015'!P208+'PROG DETTAGLIO 2016'!P212</f>
        <v>0</v>
      </c>
      <c r="Q208" s="117">
        <f>'PROG DETTAGLIO 2014'!Q208+'PROG DETTAGLIO 2015'!Q208+'PROG DETTAGLIO 2016'!Q212</f>
        <v>0</v>
      </c>
      <c r="R208" s="117">
        <f>'PROG DETTAGLIO 2014'!R208+'PROG DETTAGLIO 2015'!R208+'PROG DETTAGLIO 2016'!R212</f>
        <v>0</v>
      </c>
      <c r="S208" s="117">
        <f>'PROG DETTAGLIO 2014'!S208+'PROG DETTAGLIO 2015'!S208+'PROG DETTAGLIO 2016'!S212</f>
        <v>0</v>
      </c>
      <c r="T208" s="117">
        <f>'PROG DETTAGLIO 2014'!T208+'PROG DETTAGLIO 2015'!T208+'PROG DETTAGLIO 2016'!T212</f>
        <v>0</v>
      </c>
      <c r="U208" s="74">
        <f t="shared" si="3"/>
        <v>0</v>
      </c>
      <c r="V208" s="121"/>
    </row>
    <row r="209" spans="1:22" ht="25.5" customHeight="1">
      <c r="A209" s="68">
        <f>'PROG DETTAGLIO 2015'!A207</f>
        <v>195</v>
      </c>
      <c r="B209" s="124" t="str">
        <f>'PROG DETTAGLIO 2015'!B209</f>
        <v>scegli</v>
      </c>
      <c r="C209" s="76">
        <f>'PROG DETTAGLIO 2015'!C209</f>
        <v>0</v>
      </c>
      <c r="D209" s="122">
        <f>'PROG DETTAGLIO 2015'!D209</f>
        <v>0</v>
      </c>
      <c r="E209" s="123">
        <f>'PROG DETTAGLIO 2015'!E209</f>
        <v>0</v>
      </c>
      <c r="F209" s="125">
        <f>'PROG DETTAGLIO 2015'!F209</f>
        <v>0</v>
      </c>
      <c r="G209" s="120">
        <f>'PROG DETTAGLIO 2015'!G209</f>
        <v>0</v>
      </c>
      <c r="H209" s="120">
        <f>'PROG DETTAGLIO 2015'!H209</f>
        <v>0</v>
      </c>
      <c r="I209" s="117">
        <f>'PROG DETTAGLIO 2014'!I209+'PROG DETTAGLIO 2015'!I209+'PROG DETTAGLIO 2016'!I213</f>
        <v>0</v>
      </c>
      <c r="J209" s="117">
        <f>'PROG DETTAGLIO 2014'!J209+'PROG DETTAGLIO 2015'!J209+'PROG DETTAGLIO 2016'!J213</f>
        <v>0</v>
      </c>
      <c r="K209" s="117">
        <f>'PROG DETTAGLIO 2014'!K209+'PROG DETTAGLIO 2015'!K209+'PROG DETTAGLIO 2016'!K213</f>
        <v>0</v>
      </c>
      <c r="L209" s="117">
        <f>'PROG DETTAGLIO 2014'!L209+'PROG DETTAGLIO 2015'!L209+'PROG DETTAGLIO 2016'!L213</f>
        <v>0</v>
      </c>
      <c r="M209" s="117">
        <f>'PROG DETTAGLIO 2014'!M209+'PROG DETTAGLIO 2015'!M209+'PROG DETTAGLIO 2016'!M213</f>
        <v>0</v>
      </c>
      <c r="N209" s="117">
        <f>'PROG DETTAGLIO 2014'!N209+'PROG DETTAGLIO 2015'!N209+'PROG DETTAGLIO 2016'!N213</f>
        <v>0</v>
      </c>
      <c r="O209" s="117">
        <f>'PROG DETTAGLIO 2014'!O209+'PROG DETTAGLIO 2015'!O209+'PROG DETTAGLIO 2016'!O213</f>
        <v>0</v>
      </c>
      <c r="P209" s="117">
        <f>'PROG DETTAGLIO 2014'!P209+'PROG DETTAGLIO 2015'!P209+'PROG DETTAGLIO 2016'!P213</f>
        <v>0</v>
      </c>
      <c r="Q209" s="117">
        <f>'PROG DETTAGLIO 2014'!Q209+'PROG DETTAGLIO 2015'!Q209+'PROG DETTAGLIO 2016'!Q213</f>
        <v>0</v>
      </c>
      <c r="R209" s="117">
        <f>'PROG DETTAGLIO 2014'!R209+'PROG DETTAGLIO 2015'!R209+'PROG DETTAGLIO 2016'!R213</f>
        <v>0</v>
      </c>
      <c r="S209" s="117">
        <f>'PROG DETTAGLIO 2014'!S209+'PROG DETTAGLIO 2015'!S209+'PROG DETTAGLIO 2016'!S213</f>
        <v>0</v>
      </c>
      <c r="T209" s="117">
        <f>'PROG DETTAGLIO 2014'!T209+'PROG DETTAGLIO 2015'!T209+'PROG DETTAGLIO 2016'!T213</f>
        <v>0</v>
      </c>
      <c r="U209" s="74">
        <f t="shared" si="3"/>
        <v>0</v>
      </c>
      <c r="V209" s="121"/>
    </row>
    <row r="210" spans="1:22" ht="25.5" customHeight="1">
      <c r="A210" s="68">
        <f>'PROG DETTAGLIO 2015'!A208</f>
        <v>196</v>
      </c>
      <c r="B210" s="124" t="str">
        <f>'PROG DETTAGLIO 2015'!B210</f>
        <v>scegli</v>
      </c>
      <c r="C210" s="76">
        <f>'PROG DETTAGLIO 2015'!C210</f>
        <v>0</v>
      </c>
      <c r="D210" s="122">
        <f>'PROG DETTAGLIO 2015'!D210</f>
        <v>0</v>
      </c>
      <c r="E210" s="123">
        <f>'PROG DETTAGLIO 2015'!E210</f>
        <v>0</v>
      </c>
      <c r="F210" s="125">
        <f>'PROG DETTAGLIO 2015'!F210</f>
        <v>0</v>
      </c>
      <c r="G210" s="120">
        <f>'PROG DETTAGLIO 2015'!G210</f>
        <v>0</v>
      </c>
      <c r="H210" s="120">
        <f>'PROG DETTAGLIO 2015'!H210</f>
        <v>0</v>
      </c>
      <c r="I210" s="117">
        <f>'PROG DETTAGLIO 2014'!I210+'PROG DETTAGLIO 2015'!I210+'PROG DETTAGLIO 2016'!I214</f>
        <v>0</v>
      </c>
      <c r="J210" s="117">
        <f>'PROG DETTAGLIO 2014'!J210+'PROG DETTAGLIO 2015'!J210+'PROG DETTAGLIO 2016'!J214</f>
        <v>0</v>
      </c>
      <c r="K210" s="117">
        <f>'PROG DETTAGLIO 2014'!K210+'PROG DETTAGLIO 2015'!K210+'PROG DETTAGLIO 2016'!K214</f>
        <v>0</v>
      </c>
      <c r="L210" s="117">
        <f>'PROG DETTAGLIO 2014'!L210+'PROG DETTAGLIO 2015'!L210+'PROG DETTAGLIO 2016'!L214</f>
        <v>0</v>
      </c>
      <c r="M210" s="117">
        <f>'PROG DETTAGLIO 2014'!M210+'PROG DETTAGLIO 2015'!M210+'PROG DETTAGLIO 2016'!M214</f>
        <v>0</v>
      </c>
      <c r="N210" s="117">
        <f>'PROG DETTAGLIO 2014'!N210+'PROG DETTAGLIO 2015'!N210+'PROG DETTAGLIO 2016'!N214</f>
        <v>0</v>
      </c>
      <c r="O210" s="117">
        <f>'PROG DETTAGLIO 2014'!O210+'PROG DETTAGLIO 2015'!O210+'PROG DETTAGLIO 2016'!O214</f>
        <v>0</v>
      </c>
      <c r="P210" s="117">
        <f>'PROG DETTAGLIO 2014'!P210+'PROG DETTAGLIO 2015'!P210+'PROG DETTAGLIO 2016'!P214</f>
        <v>0</v>
      </c>
      <c r="Q210" s="117">
        <f>'PROG DETTAGLIO 2014'!Q210+'PROG DETTAGLIO 2015'!Q210+'PROG DETTAGLIO 2016'!Q214</f>
        <v>0</v>
      </c>
      <c r="R210" s="117">
        <f>'PROG DETTAGLIO 2014'!R210+'PROG DETTAGLIO 2015'!R210+'PROG DETTAGLIO 2016'!R214</f>
        <v>0</v>
      </c>
      <c r="S210" s="117">
        <f>'PROG DETTAGLIO 2014'!S210+'PROG DETTAGLIO 2015'!S210+'PROG DETTAGLIO 2016'!S214</f>
        <v>0</v>
      </c>
      <c r="T210" s="117">
        <f>'PROG DETTAGLIO 2014'!T210+'PROG DETTAGLIO 2015'!T210+'PROG DETTAGLIO 2016'!T214</f>
        <v>0</v>
      </c>
      <c r="U210" s="74">
        <f t="shared" si="3"/>
        <v>0</v>
      </c>
      <c r="V210" s="121"/>
    </row>
    <row r="211" spans="1:22" ht="25.5" customHeight="1">
      <c r="A211" s="68">
        <f>'PROG DETTAGLIO 2015'!A209</f>
        <v>197</v>
      </c>
      <c r="B211" s="124" t="str">
        <f>'PROG DETTAGLIO 2015'!B211</f>
        <v>scegli</v>
      </c>
      <c r="C211" s="76">
        <f>'PROG DETTAGLIO 2015'!C211</f>
        <v>0</v>
      </c>
      <c r="D211" s="122">
        <f>'PROG DETTAGLIO 2015'!D211</f>
        <v>0</v>
      </c>
      <c r="E211" s="123">
        <f>'PROG DETTAGLIO 2015'!E211</f>
        <v>0</v>
      </c>
      <c r="F211" s="125">
        <f>'PROG DETTAGLIO 2015'!F211</f>
        <v>0</v>
      </c>
      <c r="G211" s="120">
        <f>'PROG DETTAGLIO 2015'!G211</f>
        <v>0</v>
      </c>
      <c r="H211" s="120">
        <f>'PROG DETTAGLIO 2015'!H211</f>
        <v>0</v>
      </c>
      <c r="I211" s="117">
        <f>'PROG DETTAGLIO 2014'!I211+'PROG DETTAGLIO 2015'!I211+'PROG DETTAGLIO 2016'!I215</f>
        <v>0</v>
      </c>
      <c r="J211" s="117">
        <f>'PROG DETTAGLIO 2014'!J211+'PROG DETTAGLIO 2015'!J211+'PROG DETTAGLIO 2016'!J215</f>
        <v>0</v>
      </c>
      <c r="K211" s="117">
        <f>'PROG DETTAGLIO 2014'!K211+'PROG DETTAGLIO 2015'!K211+'PROG DETTAGLIO 2016'!K215</f>
        <v>0</v>
      </c>
      <c r="L211" s="117">
        <f>'PROG DETTAGLIO 2014'!L211+'PROG DETTAGLIO 2015'!L211+'PROG DETTAGLIO 2016'!L215</f>
        <v>0</v>
      </c>
      <c r="M211" s="117">
        <f>'PROG DETTAGLIO 2014'!M211+'PROG DETTAGLIO 2015'!M211+'PROG DETTAGLIO 2016'!M215</f>
        <v>0</v>
      </c>
      <c r="N211" s="117">
        <f>'PROG DETTAGLIO 2014'!N211+'PROG DETTAGLIO 2015'!N211+'PROG DETTAGLIO 2016'!N215</f>
        <v>0</v>
      </c>
      <c r="O211" s="117">
        <f>'PROG DETTAGLIO 2014'!O211+'PROG DETTAGLIO 2015'!O211+'PROG DETTAGLIO 2016'!O215</f>
        <v>0</v>
      </c>
      <c r="P211" s="117">
        <f>'PROG DETTAGLIO 2014'!P211+'PROG DETTAGLIO 2015'!P211+'PROG DETTAGLIO 2016'!P215</f>
        <v>0</v>
      </c>
      <c r="Q211" s="117">
        <f>'PROG DETTAGLIO 2014'!Q211+'PROG DETTAGLIO 2015'!Q211+'PROG DETTAGLIO 2016'!Q215</f>
        <v>0</v>
      </c>
      <c r="R211" s="117">
        <f>'PROG DETTAGLIO 2014'!R211+'PROG DETTAGLIO 2015'!R211+'PROG DETTAGLIO 2016'!R215</f>
        <v>0</v>
      </c>
      <c r="S211" s="117">
        <f>'PROG DETTAGLIO 2014'!S211+'PROG DETTAGLIO 2015'!S211+'PROG DETTAGLIO 2016'!S215</f>
        <v>0</v>
      </c>
      <c r="T211" s="117">
        <f>'PROG DETTAGLIO 2014'!T211+'PROG DETTAGLIO 2015'!T211+'PROG DETTAGLIO 2016'!T215</f>
        <v>0</v>
      </c>
      <c r="U211" s="74">
        <f t="shared" si="3"/>
        <v>0</v>
      </c>
      <c r="V211" s="121"/>
    </row>
    <row r="212" spans="1:22" ht="25.5" customHeight="1">
      <c r="A212" s="68">
        <f>'PROG DETTAGLIO 2015'!A210</f>
        <v>198</v>
      </c>
      <c r="B212" s="124" t="str">
        <f>'PROG DETTAGLIO 2015'!B212</f>
        <v>scegli</v>
      </c>
      <c r="C212" s="76">
        <f>'PROG DETTAGLIO 2015'!C212</f>
        <v>0</v>
      </c>
      <c r="D212" s="122">
        <f>'PROG DETTAGLIO 2015'!D212</f>
        <v>0</v>
      </c>
      <c r="E212" s="123">
        <f>'PROG DETTAGLIO 2015'!E212</f>
        <v>0</v>
      </c>
      <c r="F212" s="125">
        <f>'PROG DETTAGLIO 2015'!F212</f>
        <v>0</v>
      </c>
      <c r="G212" s="120">
        <f>'PROG DETTAGLIO 2015'!G212</f>
        <v>0</v>
      </c>
      <c r="H212" s="120">
        <f>'PROG DETTAGLIO 2015'!H212</f>
        <v>0</v>
      </c>
      <c r="I212" s="117">
        <f>'PROG DETTAGLIO 2014'!I212+'PROG DETTAGLIO 2015'!I212+'PROG DETTAGLIO 2016'!I216</f>
        <v>0</v>
      </c>
      <c r="J212" s="117">
        <f>'PROG DETTAGLIO 2014'!J212+'PROG DETTAGLIO 2015'!J212+'PROG DETTAGLIO 2016'!J216</f>
        <v>0</v>
      </c>
      <c r="K212" s="117">
        <f>'PROG DETTAGLIO 2014'!K212+'PROG DETTAGLIO 2015'!K212+'PROG DETTAGLIO 2016'!K216</f>
        <v>0</v>
      </c>
      <c r="L212" s="117">
        <f>'PROG DETTAGLIO 2014'!L212+'PROG DETTAGLIO 2015'!L212+'PROG DETTAGLIO 2016'!L216</f>
        <v>0</v>
      </c>
      <c r="M212" s="117">
        <f>'PROG DETTAGLIO 2014'!M212+'PROG DETTAGLIO 2015'!M212+'PROG DETTAGLIO 2016'!M216</f>
        <v>0</v>
      </c>
      <c r="N212" s="117">
        <f>'PROG DETTAGLIO 2014'!N212+'PROG DETTAGLIO 2015'!N212+'PROG DETTAGLIO 2016'!N216</f>
        <v>0</v>
      </c>
      <c r="O212" s="117">
        <f>'PROG DETTAGLIO 2014'!O212+'PROG DETTAGLIO 2015'!O212+'PROG DETTAGLIO 2016'!O216</f>
        <v>0</v>
      </c>
      <c r="P212" s="117">
        <f>'PROG DETTAGLIO 2014'!P212+'PROG DETTAGLIO 2015'!P212+'PROG DETTAGLIO 2016'!P216</f>
        <v>0</v>
      </c>
      <c r="Q212" s="117">
        <f>'PROG DETTAGLIO 2014'!Q212+'PROG DETTAGLIO 2015'!Q212+'PROG DETTAGLIO 2016'!Q216</f>
        <v>0</v>
      </c>
      <c r="R212" s="117">
        <f>'PROG DETTAGLIO 2014'!R212+'PROG DETTAGLIO 2015'!R212+'PROG DETTAGLIO 2016'!R216</f>
        <v>0</v>
      </c>
      <c r="S212" s="117">
        <f>'PROG DETTAGLIO 2014'!S212+'PROG DETTAGLIO 2015'!S212+'PROG DETTAGLIO 2016'!S216</f>
        <v>0</v>
      </c>
      <c r="T212" s="117">
        <f>'PROG DETTAGLIO 2014'!T212+'PROG DETTAGLIO 2015'!T212+'PROG DETTAGLIO 2016'!T216</f>
        <v>0</v>
      </c>
      <c r="U212" s="74">
        <f t="shared" si="3"/>
        <v>0</v>
      </c>
      <c r="V212" s="121"/>
    </row>
    <row r="213" spans="1:22" ht="25.5" customHeight="1">
      <c r="A213" s="68">
        <f>'PROG DETTAGLIO 2015'!A211</f>
        <v>199</v>
      </c>
      <c r="B213" s="124" t="str">
        <f>'PROG DETTAGLIO 2015'!B213</f>
        <v>scegli</v>
      </c>
      <c r="C213" s="76">
        <f>'PROG DETTAGLIO 2015'!C213</f>
        <v>0</v>
      </c>
      <c r="D213" s="122">
        <f>'PROG DETTAGLIO 2015'!D213</f>
        <v>0</v>
      </c>
      <c r="E213" s="123">
        <f>'PROG DETTAGLIO 2015'!E213</f>
        <v>0</v>
      </c>
      <c r="F213" s="125">
        <f>'PROG DETTAGLIO 2015'!F213</f>
        <v>0</v>
      </c>
      <c r="G213" s="120">
        <f>'PROG DETTAGLIO 2015'!G213</f>
        <v>0</v>
      </c>
      <c r="H213" s="120">
        <f>'PROG DETTAGLIO 2015'!H213</f>
        <v>0</v>
      </c>
      <c r="I213" s="117">
        <f>'PROG DETTAGLIO 2014'!I213+'PROG DETTAGLIO 2015'!I213+'PROG DETTAGLIO 2016'!I217</f>
        <v>0</v>
      </c>
      <c r="J213" s="117">
        <f>'PROG DETTAGLIO 2014'!J213+'PROG DETTAGLIO 2015'!J213+'PROG DETTAGLIO 2016'!J217</f>
        <v>0</v>
      </c>
      <c r="K213" s="117">
        <f>'PROG DETTAGLIO 2014'!K213+'PROG DETTAGLIO 2015'!K213+'PROG DETTAGLIO 2016'!K217</f>
        <v>0</v>
      </c>
      <c r="L213" s="117">
        <f>'PROG DETTAGLIO 2014'!L213+'PROG DETTAGLIO 2015'!L213+'PROG DETTAGLIO 2016'!L217</f>
        <v>0</v>
      </c>
      <c r="M213" s="117">
        <f>'PROG DETTAGLIO 2014'!M213+'PROG DETTAGLIO 2015'!M213+'PROG DETTAGLIO 2016'!M217</f>
        <v>0</v>
      </c>
      <c r="N213" s="117">
        <f>'PROG DETTAGLIO 2014'!N213+'PROG DETTAGLIO 2015'!N213+'PROG DETTAGLIO 2016'!N217</f>
        <v>0</v>
      </c>
      <c r="O213" s="117">
        <f>'PROG DETTAGLIO 2014'!O213+'PROG DETTAGLIO 2015'!O213+'PROG DETTAGLIO 2016'!O217</f>
        <v>0</v>
      </c>
      <c r="P213" s="117">
        <f>'PROG DETTAGLIO 2014'!P213+'PROG DETTAGLIO 2015'!P213+'PROG DETTAGLIO 2016'!P217</f>
        <v>0</v>
      </c>
      <c r="Q213" s="117">
        <f>'PROG DETTAGLIO 2014'!Q213+'PROG DETTAGLIO 2015'!Q213+'PROG DETTAGLIO 2016'!Q217</f>
        <v>0</v>
      </c>
      <c r="R213" s="117">
        <f>'PROG DETTAGLIO 2014'!R213+'PROG DETTAGLIO 2015'!R213+'PROG DETTAGLIO 2016'!R217</f>
        <v>0</v>
      </c>
      <c r="S213" s="117">
        <f>'PROG DETTAGLIO 2014'!S213+'PROG DETTAGLIO 2015'!S213+'PROG DETTAGLIO 2016'!S217</f>
        <v>0</v>
      </c>
      <c r="T213" s="117">
        <f>'PROG DETTAGLIO 2014'!T213+'PROG DETTAGLIO 2015'!T213+'PROG DETTAGLIO 2016'!T217</f>
        <v>0</v>
      </c>
      <c r="U213" s="74">
        <f t="shared" si="3"/>
        <v>0</v>
      </c>
      <c r="V213" s="121"/>
    </row>
    <row r="214" spans="1:22" ht="25.5" customHeight="1">
      <c r="A214" s="68">
        <f>'PROG DETTAGLIO 2015'!A212</f>
        <v>200</v>
      </c>
      <c r="B214" s="124" t="str">
        <f>'PROG DETTAGLIO 2015'!B214</f>
        <v>scegli</v>
      </c>
      <c r="C214" s="76">
        <f>'PROG DETTAGLIO 2015'!C214</f>
        <v>0</v>
      </c>
      <c r="D214" s="122">
        <f>'PROG DETTAGLIO 2015'!D214</f>
        <v>0</v>
      </c>
      <c r="E214" s="123">
        <f>'PROG DETTAGLIO 2015'!E214</f>
        <v>0</v>
      </c>
      <c r="F214" s="125">
        <f>'PROG DETTAGLIO 2015'!F214</f>
        <v>0</v>
      </c>
      <c r="G214" s="120">
        <f>'PROG DETTAGLIO 2015'!G214</f>
        <v>0</v>
      </c>
      <c r="H214" s="120">
        <f>'PROG DETTAGLIO 2015'!H214</f>
        <v>0</v>
      </c>
      <c r="I214" s="117">
        <f>'PROG DETTAGLIO 2014'!I214+'PROG DETTAGLIO 2015'!I214+'PROG DETTAGLIO 2016'!I218</f>
        <v>0</v>
      </c>
      <c r="J214" s="117">
        <f>'PROG DETTAGLIO 2014'!J214+'PROG DETTAGLIO 2015'!J214+'PROG DETTAGLIO 2016'!J218</f>
        <v>0</v>
      </c>
      <c r="K214" s="117">
        <f>'PROG DETTAGLIO 2014'!K214+'PROG DETTAGLIO 2015'!K214+'PROG DETTAGLIO 2016'!K218</f>
        <v>0</v>
      </c>
      <c r="L214" s="117">
        <f>'PROG DETTAGLIO 2014'!L214+'PROG DETTAGLIO 2015'!L214+'PROG DETTAGLIO 2016'!L218</f>
        <v>0</v>
      </c>
      <c r="M214" s="117">
        <f>'PROG DETTAGLIO 2014'!M214+'PROG DETTAGLIO 2015'!M214+'PROG DETTAGLIO 2016'!M218</f>
        <v>0</v>
      </c>
      <c r="N214" s="117">
        <f>'PROG DETTAGLIO 2014'!N214+'PROG DETTAGLIO 2015'!N214+'PROG DETTAGLIO 2016'!N218</f>
        <v>0</v>
      </c>
      <c r="O214" s="117">
        <f>'PROG DETTAGLIO 2014'!O214+'PROG DETTAGLIO 2015'!O214+'PROG DETTAGLIO 2016'!O218</f>
        <v>0</v>
      </c>
      <c r="P214" s="117">
        <f>'PROG DETTAGLIO 2014'!P214+'PROG DETTAGLIO 2015'!P214+'PROG DETTAGLIO 2016'!P218</f>
        <v>0</v>
      </c>
      <c r="Q214" s="117">
        <f>'PROG DETTAGLIO 2014'!Q214+'PROG DETTAGLIO 2015'!Q214+'PROG DETTAGLIO 2016'!Q218</f>
        <v>0</v>
      </c>
      <c r="R214" s="117">
        <f>'PROG DETTAGLIO 2014'!R214+'PROG DETTAGLIO 2015'!R214+'PROG DETTAGLIO 2016'!R218</f>
        <v>0</v>
      </c>
      <c r="S214" s="117">
        <f>'PROG DETTAGLIO 2014'!S214+'PROG DETTAGLIO 2015'!S214+'PROG DETTAGLIO 2016'!S218</f>
        <v>0</v>
      </c>
      <c r="T214" s="117">
        <f>'PROG DETTAGLIO 2014'!T214+'PROG DETTAGLIO 2015'!T214+'PROG DETTAGLIO 2016'!T218</f>
        <v>0</v>
      </c>
      <c r="U214" s="74">
        <f t="shared" si="3"/>
        <v>0</v>
      </c>
      <c r="V214" s="121"/>
    </row>
    <row r="215" spans="1:22" ht="25.5" customHeight="1">
      <c r="A215" s="68">
        <f>'PROG DETTAGLIO 2015'!A213</f>
        <v>201</v>
      </c>
      <c r="B215" s="124" t="str">
        <f>'PROG DETTAGLIO 2015'!B215</f>
        <v>scegli</v>
      </c>
      <c r="C215" s="76">
        <f>'PROG DETTAGLIO 2015'!C215</f>
        <v>0</v>
      </c>
      <c r="D215" s="122">
        <f>'PROG DETTAGLIO 2015'!D215</f>
        <v>0</v>
      </c>
      <c r="E215" s="123">
        <f>'PROG DETTAGLIO 2015'!E215</f>
        <v>0</v>
      </c>
      <c r="F215" s="125">
        <f>'PROG DETTAGLIO 2015'!F215</f>
        <v>0</v>
      </c>
      <c r="G215" s="120">
        <f>'PROG DETTAGLIO 2015'!G215</f>
        <v>0</v>
      </c>
      <c r="H215" s="120">
        <f>'PROG DETTAGLIO 2015'!H215</f>
        <v>0</v>
      </c>
      <c r="I215" s="117">
        <f>'PROG DETTAGLIO 2014'!I215+'PROG DETTAGLIO 2015'!I215+'PROG DETTAGLIO 2016'!I219</f>
        <v>0</v>
      </c>
      <c r="J215" s="117">
        <f>'PROG DETTAGLIO 2014'!J215+'PROG DETTAGLIO 2015'!J215+'PROG DETTAGLIO 2016'!J219</f>
        <v>0</v>
      </c>
      <c r="K215" s="117">
        <f>'PROG DETTAGLIO 2014'!K215+'PROG DETTAGLIO 2015'!K215+'PROG DETTAGLIO 2016'!K219</f>
        <v>0</v>
      </c>
      <c r="L215" s="117">
        <f>'PROG DETTAGLIO 2014'!L215+'PROG DETTAGLIO 2015'!L215+'PROG DETTAGLIO 2016'!L219</f>
        <v>0</v>
      </c>
      <c r="M215" s="117">
        <f>'PROG DETTAGLIO 2014'!M215+'PROG DETTAGLIO 2015'!M215+'PROG DETTAGLIO 2016'!M219</f>
        <v>0</v>
      </c>
      <c r="N215" s="117">
        <f>'PROG DETTAGLIO 2014'!N215+'PROG DETTAGLIO 2015'!N215+'PROG DETTAGLIO 2016'!N219</f>
        <v>0</v>
      </c>
      <c r="O215" s="117">
        <f>'PROG DETTAGLIO 2014'!O215+'PROG DETTAGLIO 2015'!O215+'PROG DETTAGLIO 2016'!O219</f>
        <v>0</v>
      </c>
      <c r="P215" s="117">
        <f>'PROG DETTAGLIO 2014'!P215+'PROG DETTAGLIO 2015'!P215+'PROG DETTAGLIO 2016'!P219</f>
        <v>0</v>
      </c>
      <c r="Q215" s="117">
        <f>'PROG DETTAGLIO 2014'!Q215+'PROG DETTAGLIO 2015'!Q215+'PROG DETTAGLIO 2016'!Q219</f>
        <v>0</v>
      </c>
      <c r="R215" s="117">
        <f>'PROG DETTAGLIO 2014'!R215+'PROG DETTAGLIO 2015'!R215+'PROG DETTAGLIO 2016'!R219</f>
        <v>0</v>
      </c>
      <c r="S215" s="117">
        <f>'PROG DETTAGLIO 2014'!S215+'PROG DETTAGLIO 2015'!S215+'PROG DETTAGLIO 2016'!S219</f>
        <v>0</v>
      </c>
      <c r="T215" s="117">
        <f>'PROG DETTAGLIO 2014'!T215+'PROG DETTAGLIO 2015'!T215+'PROG DETTAGLIO 2016'!T219</f>
        <v>0</v>
      </c>
      <c r="U215" s="74">
        <f t="shared" si="3"/>
        <v>0</v>
      </c>
      <c r="V215" s="121"/>
    </row>
    <row r="216" spans="1:22" ht="25.5" customHeight="1">
      <c r="A216" s="68">
        <f>'PROG DETTAGLIO 2015'!A214</f>
        <v>202</v>
      </c>
      <c r="B216" s="124" t="str">
        <f>'PROG DETTAGLIO 2015'!B216</f>
        <v>scegli</v>
      </c>
      <c r="C216" s="76">
        <f>'PROG DETTAGLIO 2015'!C216</f>
        <v>0</v>
      </c>
      <c r="D216" s="122">
        <f>'PROG DETTAGLIO 2015'!D216</f>
        <v>0</v>
      </c>
      <c r="E216" s="123">
        <f>'PROG DETTAGLIO 2015'!E216</f>
        <v>0</v>
      </c>
      <c r="F216" s="125">
        <f>'PROG DETTAGLIO 2015'!F216</f>
        <v>0</v>
      </c>
      <c r="G216" s="120">
        <f>'PROG DETTAGLIO 2015'!G216</f>
        <v>0</v>
      </c>
      <c r="H216" s="120">
        <f>'PROG DETTAGLIO 2015'!H216</f>
        <v>0</v>
      </c>
      <c r="I216" s="117">
        <f>'PROG DETTAGLIO 2014'!I216+'PROG DETTAGLIO 2015'!I216+'PROG DETTAGLIO 2016'!I220</f>
        <v>0</v>
      </c>
      <c r="J216" s="117">
        <f>'PROG DETTAGLIO 2014'!J216+'PROG DETTAGLIO 2015'!J216+'PROG DETTAGLIO 2016'!J220</f>
        <v>0</v>
      </c>
      <c r="K216" s="117">
        <f>'PROG DETTAGLIO 2014'!K216+'PROG DETTAGLIO 2015'!K216+'PROG DETTAGLIO 2016'!K220</f>
        <v>0</v>
      </c>
      <c r="L216" s="117">
        <f>'PROG DETTAGLIO 2014'!L216+'PROG DETTAGLIO 2015'!L216+'PROG DETTAGLIO 2016'!L220</f>
        <v>0</v>
      </c>
      <c r="M216" s="117">
        <f>'PROG DETTAGLIO 2014'!M216+'PROG DETTAGLIO 2015'!M216+'PROG DETTAGLIO 2016'!M220</f>
        <v>0</v>
      </c>
      <c r="N216" s="117">
        <f>'PROG DETTAGLIO 2014'!N216+'PROG DETTAGLIO 2015'!N216+'PROG DETTAGLIO 2016'!N220</f>
        <v>0</v>
      </c>
      <c r="O216" s="117">
        <f>'PROG DETTAGLIO 2014'!O216+'PROG DETTAGLIO 2015'!O216+'PROG DETTAGLIO 2016'!O220</f>
        <v>0</v>
      </c>
      <c r="P216" s="117">
        <f>'PROG DETTAGLIO 2014'!P216+'PROG DETTAGLIO 2015'!P216+'PROG DETTAGLIO 2016'!P220</f>
        <v>0</v>
      </c>
      <c r="Q216" s="117">
        <f>'PROG DETTAGLIO 2014'!Q216+'PROG DETTAGLIO 2015'!Q216+'PROG DETTAGLIO 2016'!Q220</f>
        <v>0</v>
      </c>
      <c r="R216" s="117">
        <f>'PROG DETTAGLIO 2014'!R216+'PROG DETTAGLIO 2015'!R216+'PROG DETTAGLIO 2016'!R220</f>
        <v>0</v>
      </c>
      <c r="S216" s="117">
        <f>'PROG DETTAGLIO 2014'!S216+'PROG DETTAGLIO 2015'!S216+'PROG DETTAGLIO 2016'!S220</f>
        <v>0</v>
      </c>
      <c r="T216" s="117">
        <f>'PROG DETTAGLIO 2014'!T216+'PROG DETTAGLIO 2015'!T216+'PROG DETTAGLIO 2016'!T220</f>
        <v>0</v>
      </c>
      <c r="U216" s="74">
        <f t="shared" si="3"/>
        <v>0</v>
      </c>
      <c r="V216" s="121"/>
    </row>
    <row r="217" spans="1:22" ht="25.5" customHeight="1">
      <c r="A217" s="68">
        <f>'PROG DETTAGLIO 2015'!A215</f>
        <v>203</v>
      </c>
      <c r="B217" s="124" t="str">
        <f>'PROG DETTAGLIO 2015'!B217</f>
        <v>scegli</v>
      </c>
      <c r="C217" s="76">
        <f>'PROG DETTAGLIO 2015'!C217</f>
        <v>0</v>
      </c>
      <c r="D217" s="122">
        <f>'PROG DETTAGLIO 2015'!D217</f>
        <v>0</v>
      </c>
      <c r="E217" s="123">
        <f>'PROG DETTAGLIO 2015'!E217</f>
        <v>0</v>
      </c>
      <c r="F217" s="125">
        <f>'PROG DETTAGLIO 2015'!F217</f>
        <v>0</v>
      </c>
      <c r="G217" s="120">
        <f>'PROG DETTAGLIO 2015'!G217</f>
        <v>0</v>
      </c>
      <c r="H217" s="120">
        <f>'PROG DETTAGLIO 2015'!H217</f>
        <v>0</v>
      </c>
      <c r="I217" s="117">
        <f>'PROG DETTAGLIO 2014'!I217+'PROG DETTAGLIO 2015'!I217+'PROG DETTAGLIO 2016'!I221</f>
        <v>0</v>
      </c>
      <c r="J217" s="117">
        <f>'PROG DETTAGLIO 2014'!J217+'PROG DETTAGLIO 2015'!J217+'PROG DETTAGLIO 2016'!J221</f>
        <v>0</v>
      </c>
      <c r="K217" s="117">
        <f>'PROG DETTAGLIO 2014'!K217+'PROG DETTAGLIO 2015'!K217+'PROG DETTAGLIO 2016'!K221</f>
        <v>0</v>
      </c>
      <c r="L217" s="117">
        <f>'PROG DETTAGLIO 2014'!L217+'PROG DETTAGLIO 2015'!L217+'PROG DETTAGLIO 2016'!L221</f>
        <v>0</v>
      </c>
      <c r="M217" s="117">
        <f>'PROG DETTAGLIO 2014'!M217+'PROG DETTAGLIO 2015'!M217+'PROG DETTAGLIO 2016'!M221</f>
        <v>0</v>
      </c>
      <c r="N217" s="117">
        <f>'PROG DETTAGLIO 2014'!N217+'PROG DETTAGLIO 2015'!N217+'PROG DETTAGLIO 2016'!N221</f>
        <v>0</v>
      </c>
      <c r="O217" s="117">
        <f>'PROG DETTAGLIO 2014'!O217+'PROG DETTAGLIO 2015'!O217+'PROG DETTAGLIO 2016'!O221</f>
        <v>0</v>
      </c>
      <c r="P217" s="117">
        <f>'PROG DETTAGLIO 2014'!P217+'PROG DETTAGLIO 2015'!P217+'PROG DETTAGLIO 2016'!P221</f>
        <v>0</v>
      </c>
      <c r="Q217" s="117">
        <f>'PROG DETTAGLIO 2014'!Q217+'PROG DETTAGLIO 2015'!Q217+'PROG DETTAGLIO 2016'!Q221</f>
        <v>0</v>
      </c>
      <c r="R217" s="117">
        <f>'PROG DETTAGLIO 2014'!R217+'PROG DETTAGLIO 2015'!R217+'PROG DETTAGLIO 2016'!R221</f>
        <v>0</v>
      </c>
      <c r="S217" s="117">
        <f>'PROG DETTAGLIO 2014'!S217+'PROG DETTAGLIO 2015'!S217+'PROG DETTAGLIO 2016'!S221</f>
        <v>0</v>
      </c>
      <c r="T217" s="117">
        <f>'PROG DETTAGLIO 2014'!T217+'PROG DETTAGLIO 2015'!T217+'PROG DETTAGLIO 2016'!T221</f>
        <v>0</v>
      </c>
      <c r="U217" s="74">
        <f t="shared" si="3"/>
        <v>0</v>
      </c>
      <c r="V217" s="121"/>
    </row>
    <row r="218" spans="1:22" ht="25.5" customHeight="1">
      <c r="A218" s="68">
        <f>'PROG DETTAGLIO 2015'!A216</f>
        <v>204</v>
      </c>
      <c r="B218" s="124" t="str">
        <f>'PROG DETTAGLIO 2015'!B218</f>
        <v>scegli</v>
      </c>
      <c r="C218" s="76">
        <f>'PROG DETTAGLIO 2015'!C218</f>
        <v>0</v>
      </c>
      <c r="D218" s="122">
        <f>'PROG DETTAGLIO 2015'!D218</f>
        <v>0</v>
      </c>
      <c r="E218" s="123">
        <f>'PROG DETTAGLIO 2015'!E218</f>
        <v>0</v>
      </c>
      <c r="F218" s="125">
        <f>'PROG DETTAGLIO 2015'!F218</f>
        <v>0</v>
      </c>
      <c r="G218" s="120">
        <f>'PROG DETTAGLIO 2015'!G218</f>
        <v>0</v>
      </c>
      <c r="H218" s="120">
        <f>'PROG DETTAGLIO 2015'!H218</f>
        <v>0</v>
      </c>
      <c r="I218" s="117">
        <f>'PROG DETTAGLIO 2014'!I218+'PROG DETTAGLIO 2015'!I218+'PROG DETTAGLIO 2016'!I222</f>
        <v>0</v>
      </c>
      <c r="J218" s="117">
        <f>'PROG DETTAGLIO 2014'!J218+'PROG DETTAGLIO 2015'!J218+'PROG DETTAGLIO 2016'!J222</f>
        <v>0</v>
      </c>
      <c r="K218" s="117">
        <f>'PROG DETTAGLIO 2014'!K218+'PROG DETTAGLIO 2015'!K218+'PROG DETTAGLIO 2016'!K222</f>
        <v>0</v>
      </c>
      <c r="L218" s="117">
        <f>'PROG DETTAGLIO 2014'!L218+'PROG DETTAGLIO 2015'!L218+'PROG DETTAGLIO 2016'!L222</f>
        <v>0</v>
      </c>
      <c r="M218" s="117">
        <f>'PROG DETTAGLIO 2014'!M218+'PROG DETTAGLIO 2015'!M218+'PROG DETTAGLIO 2016'!M222</f>
        <v>0</v>
      </c>
      <c r="N218" s="117">
        <f>'PROG DETTAGLIO 2014'!N218+'PROG DETTAGLIO 2015'!N218+'PROG DETTAGLIO 2016'!N222</f>
        <v>0</v>
      </c>
      <c r="O218" s="117">
        <f>'PROG DETTAGLIO 2014'!O218+'PROG DETTAGLIO 2015'!O218+'PROG DETTAGLIO 2016'!O222</f>
        <v>0</v>
      </c>
      <c r="P218" s="117">
        <f>'PROG DETTAGLIO 2014'!P218+'PROG DETTAGLIO 2015'!P218+'PROG DETTAGLIO 2016'!P222</f>
        <v>0</v>
      </c>
      <c r="Q218" s="117">
        <f>'PROG DETTAGLIO 2014'!Q218+'PROG DETTAGLIO 2015'!Q218+'PROG DETTAGLIO 2016'!Q222</f>
        <v>0</v>
      </c>
      <c r="R218" s="117">
        <f>'PROG DETTAGLIO 2014'!R218+'PROG DETTAGLIO 2015'!R218+'PROG DETTAGLIO 2016'!R222</f>
        <v>0</v>
      </c>
      <c r="S218" s="117">
        <f>'PROG DETTAGLIO 2014'!S218+'PROG DETTAGLIO 2015'!S218+'PROG DETTAGLIO 2016'!S222</f>
        <v>0</v>
      </c>
      <c r="T218" s="117">
        <f>'PROG DETTAGLIO 2014'!T218+'PROG DETTAGLIO 2015'!T218+'PROG DETTAGLIO 2016'!T222</f>
        <v>0</v>
      </c>
      <c r="U218" s="74">
        <f t="shared" si="3"/>
        <v>0</v>
      </c>
      <c r="V218" s="121"/>
    </row>
    <row r="219" spans="1:22" ht="25.5" customHeight="1">
      <c r="A219" s="68">
        <f>'PROG DETTAGLIO 2015'!A217</f>
        <v>205</v>
      </c>
      <c r="B219" s="124" t="str">
        <f>'PROG DETTAGLIO 2015'!B219</f>
        <v>scegli</v>
      </c>
      <c r="C219" s="76">
        <f>'PROG DETTAGLIO 2015'!C219</f>
        <v>0</v>
      </c>
      <c r="D219" s="122">
        <f>'PROG DETTAGLIO 2015'!D219</f>
        <v>0</v>
      </c>
      <c r="E219" s="123">
        <f>'PROG DETTAGLIO 2015'!E219</f>
        <v>0</v>
      </c>
      <c r="F219" s="125">
        <f>'PROG DETTAGLIO 2015'!F219</f>
        <v>0</v>
      </c>
      <c r="G219" s="120">
        <f>'PROG DETTAGLIO 2015'!G219</f>
        <v>0</v>
      </c>
      <c r="H219" s="120">
        <f>'PROG DETTAGLIO 2015'!H219</f>
        <v>0</v>
      </c>
      <c r="I219" s="117">
        <f>'PROG DETTAGLIO 2014'!I219+'PROG DETTAGLIO 2015'!I219+'PROG DETTAGLIO 2016'!I223</f>
        <v>0</v>
      </c>
      <c r="J219" s="117">
        <f>'PROG DETTAGLIO 2014'!J219+'PROG DETTAGLIO 2015'!J219+'PROG DETTAGLIO 2016'!J223</f>
        <v>0</v>
      </c>
      <c r="K219" s="117">
        <f>'PROG DETTAGLIO 2014'!K219+'PROG DETTAGLIO 2015'!K219+'PROG DETTAGLIO 2016'!K223</f>
        <v>0</v>
      </c>
      <c r="L219" s="117">
        <f>'PROG DETTAGLIO 2014'!L219+'PROG DETTAGLIO 2015'!L219+'PROG DETTAGLIO 2016'!L223</f>
        <v>0</v>
      </c>
      <c r="M219" s="117">
        <f>'PROG DETTAGLIO 2014'!M219+'PROG DETTAGLIO 2015'!M219+'PROG DETTAGLIO 2016'!M223</f>
        <v>0</v>
      </c>
      <c r="N219" s="117">
        <f>'PROG DETTAGLIO 2014'!N219+'PROG DETTAGLIO 2015'!N219+'PROG DETTAGLIO 2016'!N223</f>
        <v>0</v>
      </c>
      <c r="O219" s="117">
        <f>'PROG DETTAGLIO 2014'!O219+'PROG DETTAGLIO 2015'!O219+'PROG DETTAGLIO 2016'!O223</f>
        <v>0</v>
      </c>
      <c r="P219" s="117">
        <f>'PROG DETTAGLIO 2014'!P219+'PROG DETTAGLIO 2015'!P219+'PROG DETTAGLIO 2016'!P223</f>
        <v>0</v>
      </c>
      <c r="Q219" s="117">
        <f>'PROG DETTAGLIO 2014'!Q219+'PROG DETTAGLIO 2015'!Q219+'PROG DETTAGLIO 2016'!Q223</f>
        <v>0</v>
      </c>
      <c r="R219" s="117">
        <f>'PROG DETTAGLIO 2014'!R219+'PROG DETTAGLIO 2015'!R219+'PROG DETTAGLIO 2016'!R223</f>
        <v>0</v>
      </c>
      <c r="S219" s="117">
        <f>'PROG DETTAGLIO 2014'!S219+'PROG DETTAGLIO 2015'!S219+'PROG DETTAGLIO 2016'!S223</f>
        <v>0</v>
      </c>
      <c r="T219" s="117">
        <f>'PROG DETTAGLIO 2014'!T219+'PROG DETTAGLIO 2015'!T219+'PROG DETTAGLIO 2016'!T223</f>
        <v>0</v>
      </c>
      <c r="U219" s="74">
        <f t="shared" si="3"/>
        <v>0</v>
      </c>
      <c r="V219" s="121"/>
    </row>
    <row r="220" spans="1:22" ht="25.5" customHeight="1">
      <c r="A220" s="68">
        <f>'PROG DETTAGLIO 2015'!A218</f>
        <v>206</v>
      </c>
      <c r="B220" s="124" t="str">
        <f>'PROG DETTAGLIO 2015'!B220</f>
        <v>scegli</v>
      </c>
      <c r="C220" s="76">
        <f>'PROG DETTAGLIO 2015'!C220</f>
        <v>0</v>
      </c>
      <c r="D220" s="122">
        <f>'PROG DETTAGLIO 2015'!D220</f>
        <v>0</v>
      </c>
      <c r="E220" s="123">
        <f>'PROG DETTAGLIO 2015'!E220</f>
        <v>0</v>
      </c>
      <c r="F220" s="125">
        <f>'PROG DETTAGLIO 2015'!F220</f>
        <v>0</v>
      </c>
      <c r="G220" s="120">
        <f>'PROG DETTAGLIO 2015'!G220</f>
        <v>0</v>
      </c>
      <c r="H220" s="120">
        <f>'PROG DETTAGLIO 2015'!H220</f>
        <v>0</v>
      </c>
      <c r="I220" s="117">
        <f>'PROG DETTAGLIO 2014'!I220+'PROG DETTAGLIO 2015'!I220+'PROG DETTAGLIO 2016'!I224</f>
        <v>0</v>
      </c>
      <c r="J220" s="117">
        <f>'PROG DETTAGLIO 2014'!J220+'PROG DETTAGLIO 2015'!J220+'PROG DETTAGLIO 2016'!J224</f>
        <v>0</v>
      </c>
      <c r="K220" s="117">
        <f>'PROG DETTAGLIO 2014'!K220+'PROG DETTAGLIO 2015'!K220+'PROG DETTAGLIO 2016'!K224</f>
        <v>0</v>
      </c>
      <c r="L220" s="117">
        <f>'PROG DETTAGLIO 2014'!L220+'PROG DETTAGLIO 2015'!L220+'PROG DETTAGLIO 2016'!L224</f>
        <v>0</v>
      </c>
      <c r="M220" s="117">
        <f>'PROG DETTAGLIO 2014'!M220+'PROG DETTAGLIO 2015'!M220+'PROG DETTAGLIO 2016'!M224</f>
        <v>0</v>
      </c>
      <c r="N220" s="117">
        <f>'PROG DETTAGLIO 2014'!N220+'PROG DETTAGLIO 2015'!N220+'PROG DETTAGLIO 2016'!N224</f>
        <v>0</v>
      </c>
      <c r="O220" s="117">
        <f>'PROG DETTAGLIO 2014'!O220+'PROG DETTAGLIO 2015'!O220+'PROG DETTAGLIO 2016'!O224</f>
        <v>0</v>
      </c>
      <c r="P220" s="117">
        <f>'PROG DETTAGLIO 2014'!P220+'PROG DETTAGLIO 2015'!P220+'PROG DETTAGLIO 2016'!P224</f>
        <v>0</v>
      </c>
      <c r="Q220" s="117">
        <f>'PROG DETTAGLIO 2014'!Q220+'PROG DETTAGLIO 2015'!Q220+'PROG DETTAGLIO 2016'!Q224</f>
        <v>0</v>
      </c>
      <c r="R220" s="117">
        <f>'PROG DETTAGLIO 2014'!R220+'PROG DETTAGLIO 2015'!R220+'PROG DETTAGLIO 2016'!R224</f>
        <v>0</v>
      </c>
      <c r="S220" s="117">
        <f>'PROG DETTAGLIO 2014'!S220+'PROG DETTAGLIO 2015'!S220+'PROG DETTAGLIO 2016'!S224</f>
        <v>0</v>
      </c>
      <c r="T220" s="117">
        <f>'PROG DETTAGLIO 2014'!T220+'PROG DETTAGLIO 2015'!T220+'PROG DETTAGLIO 2016'!T224</f>
        <v>0</v>
      </c>
      <c r="U220" s="74">
        <f t="shared" si="3"/>
        <v>0</v>
      </c>
      <c r="V220" s="121"/>
    </row>
    <row r="221" spans="1:22" ht="25.5" customHeight="1">
      <c r="A221" s="68">
        <f>'PROG DETTAGLIO 2015'!A219</f>
        <v>207</v>
      </c>
      <c r="B221" s="124" t="str">
        <f>'PROG DETTAGLIO 2015'!B221</f>
        <v>scegli</v>
      </c>
      <c r="C221" s="76">
        <f>'PROG DETTAGLIO 2015'!C221</f>
        <v>0</v>
      </c>
      <c r="D221" s="122">
        <f>'PROG DETTAGLIO 2015'!D221</f>
        <v>0</v>
      </c>
      <c r="E221" s="123">
        <f>'PROG DETTAGLIO 2015'!E221</f>
        <v>0</v>
      </c>
      <c r="F221" s="125">
        <f>'PROG DETTAGLIO 2015'!F221</f>
        <v>0</v>
      </c>
      <c r="G221" s="120">
        <f>'PROG DETTAGLIO 2015'!G221</f>
        <v>0</v>
      </c>
      <c r="H221" s="120">
        <f>'PROG DETTAGLIO 2015'!H221</f>
        <v>0</v>
      </c>
      <c r="I221" s="117">
        <f>'PROG DETTAGLIO 2014'!I221+'PROG DETTAGLIO 2015'!I221+'PROG DETTAGLIO 2016'!I225</f>
        <v>0</v>
      </c>
      <c r="J221" s="117">
        <f>'PROG DETTAGLIO 2014'!J221+'PROG DETTAGLIO 2015'!J221+'PROG DETTAGLIO 2016'!J225</f>
        <v>0</v>
      </c>
      <c r="K221" s="117">
        <f>'PROG DETTAGLIO 2014'!K221+'PROG DETTAGLIO 2015'!K221+'PROG DETTAGLIO 2016'!K225</f>
        <v>0</v>
      </c>
      <c r="L221" s="117">
        <f>'PROG DETTAGLIO 2014'!L221+'PROG DETTAGLIO 2015'!L221+'PROG DETTAGLIO 2016'!L225</f>
        <v>0</v>
      </c>
      <c r="M221" s="117">
        <f>'PROG DETTAGLIO 2014'!M221+'PROG DETTAGLIO 2015'!M221+'PROG DETTAGLIO 2016'!M225</f>
        <v>0</v>
      </c>
      <c r="N221" s="117">
        <f>'PROG DETTAGLIO 2014'!N221+'PROG DETTAGLIO 2015'!N221+'PROG DETTAGLIO 2016'!N225</f>
        <v>0</v>
      </c>
      <c r="O221" s="117">
        <f>'PROG DETTAGLIO 2014'!O221+'PROG DETTAGLIO 2015'!O221+'PROG DETTAGLIO 2016'!O225</f>
        <v>0</v>
      </c>
      <c r="P221" s="117">
        <f>'PROG DETTAGLIO 2014'!P221+'PROG DETTAGLIO 2015'!P221+'PROG DETTAGLIO 2016'!P225</f>
        <v>0</v>
      </c>
      <c r="Q221" s="117">
        <f>'PROG DETTAGLIO 2014'!Q221+'PROG DETTAGLIO 2015'!Q221+'PROG DETTAGLIO 2016'!Q225</f>
        <v>0</v>
      </c>
      <c r="R221" s="117">
        <f>'PROG DETTAGLIO 2014'!R221+'PROG DETTAGLIO 2015'!R221+'PROG DETTAGLIO 2016'!R225</f>
        <v>0</v>
      </c>
      <c r="S221" s="117">
        <f>'PROG DETTAGLIO 2014'!S221+'PROG DETTAGLIO 2015'!S221+'PROG DETTAGLIO 2016'!S225</f>
        <v>0</v>
      </c>
      <c r="T221" s="117">
        <f>'PROG DETTAGLIO 2014'!T221+'PROG DETTAGLIO 2015'!T221+'PROG DETTAGLIO 2016'!T225</f>
        <v>0</v>
      </c>
      <c r="U221" s="74">
        <f t="shared" si="3"/>
        <v>0</v>
      </c>
      <c r="V221" s="121"/>
    </row>
    <row r="222" spans="1:22" ht="25.5" customHeight="1">
      <c r="A222" s="68">
        <f>'PROG DETTAGLIO 2015'!A220</f>
        <v>208</v>
      </c>
      <c r="B222" s="124" t="str">
        <f>'PROG DETTAGLIO 2015'!B222</f>
        <v>scegli</v>
      </c>
      <c r="C222" s="76">
        <f>'PROG DETTAGLIO 2015'!C222</f>
        <v>0</v>
      </c>
      <c r="D222" s="122">
        <f>'PROG DETTAGLIO 2015'!D222</f>
        <v>0</v>
      </c>
      <c r="E222" s="123">
        <f>'PROG DETTAGLIO 2015'!E222</f>
        <v>0</v>
      </c>
      <c r="F222" s="125">
        <f>'PROG DETTAGLIO 2015'!F222</f>
        <v>0</v>
      </c>
      <c r="G222" s="120">
        <f>'PROG DETTAGLIO 2015'!G222</f>
        <v>0</v>
      </c>
      <c r="H222" s="120">
        <f>'PROG DETTAGLIO 2015'!H222</f>
        <v>0</v>
      </c>
      <c r="I222" s="117">
        <f>'PROG DETTAGLIO 2014'!I222+'PROG DETTAGLIO 2015'!I222+'PROG DETTAGLIO 2016'!I226</f>
        <v>0</v>
      </c>
      <c r="J222" s="117">
        <f>'PROG DETTAGLIO 2014'!J222+'PROG DETTAGLIO 2015'!J222+'PROG DETTAGLIO 2016'!J226</f>
        <v>0</v>
      </c>
      <c r="K222" s="117">
        <f>'PROG DETTAGLIO 2014'!K222+'PROG DETTAGLIO 2015'!K222+'PROG DETTAGLIO 2016'!K226</f>
        <v>0</v>
      </c>
      <c r="L222" s="117">
        <f>'PROG DETTAGLIO 2014'!L222+'PROG DETTAGLIO 2015'!L222+'PROG DETTAGLIO 2016'!L226</f>
        <v>0</v>
      </c>
      <c r="M222" s="117">
        <f>'PROG DETTAGLIO 2014'!M222+'PROG DETTAGLIO 2015'!M222+'PROG DETTAGLIO 2016'!M226</f>
        <v>0</v>
      </c>
      <c r="N222" s="117">
        <f>'PROG DETTAGLIO 2014'!N222+'PROG DETTAGLIO 2015'!N222+'PROG DETTAGLIO 2016'!N226</f>
        <v>0</v>
      </c>
      <c r="O222" s="117">
        <f>'PROG DETTAGLIO 2014'!O222+'PROG DETTAGLIO 2015'!O222+'PROG DETTAGLIO 2016'!O226</f>
        <v>0</v>
      </c>
      <c r="P222" s="117">
        <f>'PROG DETTAGLIO 2014'!P222+'PROG DETTAGLIO 2015'!P222+'PROG DETTAGLIO 2016'!P226</f>
        <v>0</v>
      </c>
      <c r="Q222" s="117">
        <f>'PROG DETTAGLIO 2014'!Q222+'PROG DETTAGLIO 2015'!Q222+'PROG DETTAGLIO 2016'!Q226</f>
        <v>0</v>
      </c>
      <c r="R222" s="117">
        <f>'PROG DETTAGLIO 2014'!R222+'PROG DETTAGLIO 2015'!R222+'PROG DETTAGLIO 2016'!R226</f>
        <v>0</v>
      </c>
      <c r="S222" s="117">
        <f>'PROG DETTAGLIO 2014'!S222+'PROG DETTAGLIO 2015'!S222+'PROG DETTAGLIO 2016'!S226</f>
        <v>0</v>
      </c>
      <c r="T222" s="117">
        <f>'PROG DETTAGLIO 2014'!T222+'PROG DETTAGLIO 2015'!T222+'PROG DETTAGLIO 2016'!T226</f>
        <v>0</v>
      </c>
      <c r="U222" s="74">
        <f t="shared" si="3"/>
        <v>0</v>
      </c>
      <c r="V222" s="121"/>
    </row>
    <row r="223" spans="1:22" ht="25.5" customHeight="1">
      <c r="A223" s="68">
        <f>'PROG DETTAGLIO 2015'!A221</f>
        <v>209</v>
      </c>
      <c r="B223" s="124" t="str">
        <f>'PROG DETTAGLIO 2015'!B223</f>
        <v>scegli</v>
      </c>
      <c r="C223" s="76">
        <f>'PROG DETTAGLIO 2015'!C223</f>
        <v>0</v>
      </c>
      <c r="D223" s="122">
        <f>'PROG DETTAGLIO 2015'!D223</f>
        <v>0</v>
      </c>
      <c r="E223" s="123">
        <f>'PROG DETTAGLIO 2015'!E223</f>
        <v>0</v>
      </c>
      <c r="F223" s="125">
        <f>'PROG DETTAGLIO 2015'!F223</f>
        <v>0</v>
      </c>
      <c r="G223" s="120">
        <f>'PROG DETTAGLIO 2015'!G223</f>
        <v>0</v>
      </c>
      <c r="H223" s="120">
        <f>'PROG DETTAGLIO 2015'!H223</f>
        <v>0</v>
      </c>
      <c r="I223" s="117">
        <f>'PROG DETTAGLIO 2014'!I223+'PROG DETTAGLIO 2015'!I223+'PROG DETTAGLIO 2016'!I227</f>
        <v>0</v>
      </c>
      <c r="J223" s="117">
        <f>'PROG DETTAGLIO 2014'!J223+'PROG DETTAGLIO 2015'!J223+'PROG DETTAGLIO 2016'!J227</f>
        <v>0</v>
      </c>
      <c r="K223" s="117">
        <f>'PROG DETTAGLIO 2014'!K223+'PROG DETTAGLIO 2015'!K223+'PROG DETTAGLIO 2016'!K227</f>
        <v>0</v>
      </c>
      <c r="L223" s="117">
        <f>'PROG DETTAGLIO 2014'!L223+'PROG DETTAGLIO 2015'!L223+'PROG DETTAGLIO 2016'!L227</f>
        <v>0</v>
      </c>
      <c r="M223" s="117">
        <f>'PROG DETTAGLIO 2014'!M223+'PROG DETTAGLIO 2015'!M223+'PROG DETTAGLIO 2016'!M227</f>
        <v>0</v>
      </c>
      <c r="N223" s="117">
        <f>'PROG DETTAGLIO 2014'!N223+'PROG DETTAGLIO 2015'!N223+'PROG DETTAGLIO 2016'!N227</f>
        <v>0</v>
      </c>
      <c r="O223" s="117">
        <f>'PROG DETTAGLIO 2014'!O223+'PROG DETTAGLIO 2015'!O223+'PROG DETTAGLIO 2016'!O227</f>
        <v>0</v>
      </c>
      <c r="P223" s="117">
        <f>'PROG DETTAGLIO 2014'!P223+'PROG DETTAGLIO 2015'!P223+'PROG DETTAGLIO 2016'!P227</f>
        <v>0</v>
      </c>
      <c r="Q223" s="117">
        <f>'PROG DETTAGLIO 2014'!Q223+'PROG DETTAGLIO 2015'!Q223+'PROG DETTAGLIO 2016'!Q227</f>
        <v>0</v>
      </c>
      <c r="R223" s="117">
        <f>'PROG DETTAGLIO 2014'!R223+'PROG DETTAGLIO 2015'!R223+'PROG DETTAGLIO 2016'!R227</f>
        <v>0</v>
      </c>
      <c r="S223" s="117">
        <f>'PROG DETTAGLIO 2014'!S223+'PROG DETTAGLIO 2015'!S223+'PROG DETTAGLIO 2016'!S227</f>
        <v>0</v>
      </c>
      <c r="T223" s="117">
        <f>'PROG DETTAGLIO 2014'!T223+'PROG DETTAGLIO 2015'!T223+'PROG DETTAGLIO 2016'!T227</f>
        <v>0</v>
      </c>
      <c r="U223" s="74">
        <f t="shared" si="3"/>
        <v>0</v>
      </c>
      <c r="V223" s="121"/>
    </row>
    <row r="224" spans="1:22" ht="25.5" customHeight="1">
      <c r="A224" s="68">
        <f>'PROG DETTAGLIO 2015'!A222</f>
        <v>210</v>
      </c>
      <c r="B224" s="124" t="str">
        <f>'PROG DETTAGLIO 2015'!B224</f>
        <v>scegli</v>
      </c>
      <c r="C224" s="76">
        <f>'PROG DETTAGLIO 2015'!C224</f>
        <v>0</v>
      </c>
      <c r="D224" s="122">
        <f>'PROG DETTAGLIO 2015'!D224</f>
        <v>0</v>
      </c>
      <c r="E224" s="123">
        <f>'PROG DETTAGLIO 2015'!E224</f>
        <v>0</v>
      </c>
      <c r="F224" s="125">
        <f>'PROG DETTAGLIO 2015'!F224</f>
        <v>0</v>
      </c>
      <c r="G224" s="120">
        <f>'PROG DETTAGLIO 2015'!G224</f>
        <v>0</v>
      </c>
      <c r="H224" s="120">
        <f>'PROG DETTAGLIO 2015'!H224</f>
        <v>0</v>
      </c>
      <c r="I224" s="117">
        <f>'PROG DETTAGLIO 2014'!I224+'PROG DETTAGLIO 2015'!I224+'PROG DETTAGLIO 2016'!I228</f>
        <v>0</v>
      </c>
      <c r="J224" s="117">
        <f>'PROG DETTAGLIO 2014'!J224+'PROG DETTAGLIO 2015'!J224+'PROG DETTAGLIO 2016'!J228</f>
        <v>0</v>
      </c>
      <c r="K224" s="117">
        <f>'PROG DETTAGLIO 2014'!K224+'PROG DETTAGLIO 2015'!K224+'PROG DETTAGLIO 2016'!K228</f>
        <v>0</v>
      </c>
      <c r="L224" s="117">
        <f>'PROG DETTAGLIO 2014'!L224+'PROG DETTAGLIO 2015'!L224+'PROG DETTAGLIO 2016'!L228</f>
        <v>0</v>
      </c>
      <c r="M224" s="117">
        <f>'PROG DETTAGLIO 2014'!M224+'PROG DETTAGLIO 2015'!M224+'PROG DETTAGLIO 2016'!M228</f>
        <v>0</v>
      </c>
      <c r="N224" s="117">
        <f>'PROG DETTAGLIO 2014'!N224+'PROG DETTAGLIO 2015'!N224+'PROG DETTAGLIO 2016'!N228</f>
        <v>0</v>
      </c>
      <c r="O224" s="117">
        <f>'PROG DETTAGLIO 2014'!O224+'PROG DETTAGLIO 2015'!O224+'PROG DETTAGLIO 2016'!O228</f>
        <v>0</v>
      </c>
      <c r="P224" s="117">
        <f>'PROG DETTAGLIO 2014'!P224+'PROG DETTAGLIO 2015'!P224+'PROG DETTAGLIO 2016'!P228</f>
        <v>0</v>
      </c>
      <c r="Q224" s="117">
        <f>'PROG DETTAGLIO 2014'!Q224+'PROG DETTAGLIO 2015'!Q224+'PROG DETTAGLIO 2016'!Q228</f>
        <v>0</v>
      </c>
      <c r="R224" s="117">
        <f>'PROG DETTAGLIO 2014'!R224+'PROG DETTAGLIO 2015'!R224+'PROG DETTAGLIO 2016'!R228</f>
        <v>0</v>
      </c>
      <c r="S224" s="117">
        <f>'PROG DETTAGLIO 2014'!S224+'PROG DETTAGLIO 2015'!S224+'PROG DETTAGLIO 2016'!S228</f>
        <v>0</v>
      </c>
      <c r="T224" s="117">
        <f>'PROG DETTAGLIO 2014'!T224+'PROG DETTAGLIO 2015'!T224+'PROG DETTAGLIO 2016'!T228</f>
        <v>0</v>
      </c>
      <c r="U224" s="74">
        <f t="shared" si="3"/>
        <v>0</v>
      </c>
      <c r="V224" s="121"/>
    </row>
    <row r="225" spans="1:22" ht="25.5" customHeight="1">
      <c r="A225" s="68">
        <f>'PROG DETTAGLIO 2015'!A223</f>
        <v>211</v>
      </c>
      <c r="B225" s="124" t="str">
        <f>'PROG DETTAGLIO 2015'!B225</f>
        <v>scegli</v>
      </c>
      <c r="C225" s="76">
        <f>'PROG DETTAGLIO 2015'!C225</f>
        <v>0</v>
      </c>
      <c r="D225" s="122">
        <f>'PROG DETTAGLIO 2015'!D225</f>
        <v>0</v>
      </c>
      <c r="E225" s="123">
        <f>'PROG DETTAGLIO 2015'!E225</f>
        <v>0</v>
      </c>
      <c r="F225" s="125">
        <f>'PROG DETTAGLIO 2015'!F225</f>
        <v>0</v>
      </c>
      <c r="G225" s="120">
        <f>'PROG DETTAGLIO 2015'!G225</f>
        <v>0</v>
      </c>
      <c r="H225" s="120">
        <f>'PROG DETTAGLIO 2015'!H225</f>
        <v>0</v>
      </c>
      <c r="I225" s="117">
        <f>'PROG DETTAGLIO 2014'!I225+'PROG DETTAGLIO 2015'!I225+'PROG DETTAGLIO 2016'!I229</f>
        <v>0</v>
      </c>
      <c r="J225" s="117">
        <f>'PROG DETTAGLIO 2014'!J225+'PROG DETTAGLIO 2015'!J225+'PROG DETTAGLIO 2016'!J229</f>
        <v>0</v>
      </c>
      <c r="K225" s="117">
        <f>'PROG DETTAGLIO 2014'!K225+'PROG DETTAGLIO 2015'!K225+'PROG DETTAGLIO 2016'!K229</f>
        <v>0</v>
      </c>
      <c r="L225" s="117">
        <f>'PROG DETTAGLIO 2014'!L225+'PROG DETTAGLIO 2015'!L225+'PROG DETTAGLIO 2016'!L229</f>
        <v>0</v>
      </c>
      <c r="M225" s="117">
        <f>'PROG DETTAGLIO 2014'!M225+'PROG DETTAGLIO 2015'!M225+'PROG DETTAGLIO 2016'!M229</f>
        <v>0</v>
      </c>
      <c r="N225" s="117">
        <f>'PROG DETTAGLIO 2014'!N225+'PROG DETTAGLIO 2015'!N225+'PROG DETTAGLIO 2016'!N229</f>
        <v>0</v>
      </c>
      <c r="O225" s="117">
        <f>'PROG DETTAGLIO 2014'!O225+'PROG DETTAGLIO 2015'!O225+'PROG DETTAGLIO 2016'!O229</f>
        <v>0</v>
      </c>
      <c r="P225" s="117">
        <f>'PROG DETTAGLIO 2014'!P225+'PROG DETTAGLIO 2015'!P225+'PROG DETTAGLIO 2016'!P229</f>
        <v>0</v>
      </c>
      <c r="Q225" s="117">
        <f>'PROG DETTAGLIO 2014'!Q225+'PROG DETTAGLIO 2015'!Q225+'PROG DETTAGLIO 2016'!Q229</f>
        <v>0</v>
      </c>
      <c r="R225" s="117">
        <f>'PROG DETTAGLIO 2014'!R225+'PROG DETTAGLIO 2015'!R225+'PROG DETTAGLIO 2016'!R229</f>
        <v>0</v>
      </c>
      <c r="S225" s="117">
        <f>'PROG DETTAGLIO 2014'!S225+'PROG DETTAGLIO 2015'!S225+'PROG DETTAGLIO 2016'!S229</f>
        <v>0</v>
      </c>
      <c r="T225" s="117">
        <f>'PROG DETTAGLIO 2014'!T225+'PROG DETTAGLIO 2015'!T225+'PROG DETTAGLIO 2016'!T229</f>
        <v>0</v>
      </c>
      <c r="U225" s="74">
        <f t="shared" si="3"/>
        <v>0</v>
      </c>
      <c r="V225" s="121"/>
    </row>
    <row r="226" spans="1:22" ht="25.5" customHeight="1">
      <c r="A226" s="68">
        <f>'PROG DETTAGLIO 2015'!A224</f>
        <v>212</v>
      </c>
      <c r="B226" s="124" t="str">
        <f>'PROG DETTAGLIO 2015'!B226</f>
        <v>scegli</v>
      </c>
      <c r="C226" s="76">
        <f>'PROG DETTAGLIO 2015'!C226</f>
        <v>0</v>
      </c>
      <c r="D226" s="122">
        <f>'PROG DETTAGLIO 2015'!D226</f>
        <v>0</v>
      </c>
      <c r="E226" s="123">
        <f>'PROG DETTAGLIO 2015'!E226</f>
        <v>0</v>
      </c>
      <c r="F226" s="125">
        <f>'PROG DETTAGLIO 2015'!F226</f>
        <v>0</v>
      </c>
      <c r="G226" s="120">
        <f>'PROG DETTAGLIO 2015'!G226</f>
        <v>0</v>
      </c>
      <c r="H226" s="120">
        <f>'PROG DETTAGLIO 2015'!H226</f>
        <v>0</v>
      </c>
      <c r="I226" s="117">
        <f>'PROG DETTAGLIO 2014'!I226+'PROG DETTAGLIO 2015'!I226+'PROG DETTAGLIO 2016'!I230</f>
        <v>0</v>
      </c>
      <c r="J226" s="117">
        <f>'PROG DETTAGLIO 2014'!J226+'PROG DETTAGLIO 2015'!J226+'PROG DETTAGLIO 2016'!J230</f>
        <v>0</v>
      </c>
      <c r="K226" s="117">
        <f>'PROG DETTAGLIO 2014'!K226+'PROG DETTAGLIO 2015'!K226+'PROG DETTAGLIO 2016'!K230</f>
        <v>0</v>
      </c>
      <c r="L226" s="117">
        <f>'PROG DETTAGLIO 2014'!L226+'PROG DETTAGLIO 2015'!L226+'PROG DETTAGLIO 2016'!L230</f>
        <v>0</v>
      </c>
      <c r="M226" s="117">
        <f>'PROG DETTAGLIO 2014'!M226+'PROG DETTAGLIO 2015'!M226+'PROG DETTAGLIO 2016'!M230</f>
        <v>0</v>
      </c>
      <c r="N226" s="117">
        <f>'PROG DETTAGLIO 2014'!N226+'PROG DETTAGLIO 2015'!N226+'PROG DETTAGLIO 2016'!N230</f>
        <v>0</v>
      </c>
      <c r="O226" s="117">
        <f>'PROG DETTAGLIO 2014'!O226+'PROG DETTAGLIO 2015'!O226+'PROG DETTAGLIO 2016'!O230</f>
        <v>0</v>
      </c>
      <c r="P226" s="117">
        <f>'PROG DETTAGLIO 2014'!P226+'PROG DETTAGLIO 2015'!P226+'PROG DETTAGLIO 2016'!P230</f>
        <v>0</v>
      </c>
      <c r="Q226" s="117">
        <f>'PROG DETTAGLIO 2014'!Q226+'PROG DETTAGLIO 2015'!Q226+'PROG DETTAGLIO 2016'!Q230</f>
        <v>0</v>
      </c>
      <c r="R226" s="117">
        <f>'PROG DETTAGLIO 2014'!R226+'PROG DETTAGLIO 2015'!R226+'PROG DETTAGLIO 2016'!R230</f>
        <v>0</v>
      </c>
      <c r="S226" s="117">
        <f>'PROG DETTAGLIO 2014'!S226+'PROG DETTAGLIO 2015'!S226+'PROG DETTAGLIO 2016'!S230</f>
        <v>0</v>
      </c>
      <c r="T226" s="117">
        <f>'PROG DETTAGLIO 2014'!T226+'PROG DETTAGLIO 2015'!T226+'PROG DETTAGLIO 2016'!T230</f>
        <v>0</v>
      </c>
      <c r="U226" s="74">
        <f t="shared" si="3"/>
        <v>0</v>
      </c>
      <c r="V226" s="121"/>
    </row>
    <row r="227" spans="1:22" ht="25.5" customHeight="1">
      <c r="A227" s="68">
        <f>'PROG DETTAGLIO 2015'!A225</f>
        <v>213</v>
      </c>
      <c r="B227" s="124" t="str">
        <f>'PROG DETTAGLIO 2015'!B227</f>
        <v>scegli</v>
      </c>
      <c r="C227" s="76">
        <f>'PROG DETTAGLIO 2015'!C227</f>
        <v>0</v>
      </c>
      <c r="D227" s="122">
        <f>'PROG DETTAGLIO 2015'!D227</f>
        <v>0</v>
      </c>
      <c r="E227" s="123">
        <f>'PROG DETTAGLIO 2015'!E227</f>
        <v>0</v>
      </c>
      <c r="F227" s="125">
        <f>'PROG DETTAGLIO 2015'!F227</f>
        <v>0</v>
      </c>
      <c r="G227" s="120">
        <f>'PROG DETTAGLIO 2015'!G227</f>
        <v>0</v>
      </c>
      <c r="H227" s="120">
        <f>'PROG DETTAGLIO 2015'!H227</f>
        <v>0</v>
      </c>
      <c r="I227" s="117">
        <f>'PROG DETTAGLIO 2014'!I227+'PROG DETTAGLIO 2015'!I227+'PROG DETTAGLIO 2016'!I231</f>
        <v>0</v>
      </c>
      <c r="J227" s="117">
        <f>'PROG DETTAGLIO 2014'!J227+'PROG DETTAGLIO 2015'!J227+'PROG DETTAGLIO 2016'!J231</f>
        <v>0</v>
      </c>
      <c r="K227" s="117">
        <f>'PROG DETTAGLIO 2014'!K227+'PROG DETTAGLIO 2015'!K227+'PROG DETTAGLIO 2016'!K231</f>
        <v>0</v>
      </c>
      <c r="L227" s="117">
        <f>'PROG DETTAGLIO 2014'!L227+'PROG DETTAGLIO 2015'!L227+'PROG DETTAGLIO 2016'!L231</f>
        <v>0</v>
      </c>
      <c r="M227" s="117">
        <f>'PROG DETTAGLIO 2014'!M227+'PROG DETTAGLIO 2015'!M227+'PROG DETTAGLIO 2016'!M231</f>
        <v>0</v>
      </c>
      <c r="N227" s="117">
        <f>'PROG DETTAGLIO 2014'!N227+'PROG DETTAGLIO 2015'!N227+'PROG DETTAGLIO 2016'!N231</f>
        <v>0</v>
      </c>
      <c r="O227" s="117">
        <f>'PROG DETTAGLIO 2014'!O227+'PROG DETTAGLIO 2015'!O227+'PROG DETTAGLIO 2016'!O231</f>
        <v>0</v>
      </c>
      <c r="P227" s="117">
        <f>'PROG DETTAGLIO 2014'!P227+'PROG DETTAGLIO 2015'!P227+'PROG DETTAGLIO 2016'!P231</f>
        <v>0</v>
      </c>
      <c r="Q227" s="117">
        <f>'PROG DETTAGLIO 2014'!Q227+'PROG DETTAGLIO 2015'!Q227+'PROG DETTAGLIO 2016'!Q231</f>
        <v>0</v>
      </c>
      <c r="R227" s="117">
        <f>'PROG DETTAGLIO 2014'!R227+'PROG DETTAGLIO 2015'!R227+'PROG DETTAGLIO 2016'!R231</f>
        <v>0</v>
      </c>
      <c r="S227" s="117">
        <f>'PROG DETTAGLIO 2014'!S227+'PROG DETTAGLIO 2015'!S227+'PROG DETTAGLIO 2016'!S231</f>
        <v>0</v>
      </c>
      <c r="T227" s="117">
        <f>'PROG DETTAGLIO 2014'!T227+'PROG DETTAGLIO 2015'!T227+'PROG DETTAGLIO 2016'!T231</f>
        <v>0</v>
      </c>
      <c r="U227" s="74">
        <f t="shared" si="3"/>
        <v>0</v>
      </c>
      <c r="V227" s="121"/>
    </row>
    <row r="228" spans="1:22" ht="25.5" customHeight="1">
      <c r="A228" s="68">
        <f>'PROG DETTAGLIO 2015'!A226</f>
        <v>214</v>
      </c>
      <c r="B228" s="124" t="str">
        <f>'PROG DETTAGLIO 2015'!B228</f>
        <v>scegli</v>
      </c>
      <c r="C228" s="76">
        <f>'PROG DETTAGLIO 2015'!C228</f>
        <v>0</v>
      </c>
      <c r="D228" s="122">
        <f>'PROG DETTAGLIO 2015'!D228</f>
        <v>0</v>
      </c>
      <c r="E228" s="123">
        <f>'PROG DETTAGLIO 2015'!E228</f>
        <v>0</v>
      </c>
      <c r="F228" s="125">
        <f>'PROG DETTAGLIO 2015'!F228</f>
        <v>0</v>
      </c>
      <c r="G228" s="120">
        <f>'PROG DETTAGLIO 2015'!G228</f>
        <v>0</v>
      </c>
      <c r="H228" s="120">
        <f>'PROG DETTAGLIO 2015'!H228</f>
        <v>0</v>
      </c>
      <c r="I228" s="117">
        <f>'PROG DETTAGLIO 2014'!I228+'PROG DETTAGLIO 2015'!I228+'PROG DETTAGLIO 2016'!I232</f>
        <v>0</v>
      </c>
      <c r="J228" s="117">
        <f>'PROG DETTAGLIO 2014'!J228+'PROG DETTAGLIO 2015'!J228+'PROG DETTAGLIO 2016'!J232</f>
        <v>0</v>
      </c>
      <c r="K228" s="117">
        <f>'PROG DETTAGLIO 2014'!K228+'PROG DETTAGLIO 2015'!K228+'PROG DETTAGLIO 2016'!K232</f>
        <v>0</v>
      </c>
      <c r="L228" s="117">
        <f>'PROG DETTAGLIO 2014'!L228+'PROG DETTAGLIO 2015'!L228+'PROG DETTAGLIO 2016'!L232</f>
        <v>0</v>
      </c>
      <c r="M228" s="117">
        <f>'PROG DETTAGLIO 2014'!M228+'PROG DETTAGLIO 2015'!M228+'PROG DETTAGLIO 2016'!M232</f>
        <v>0</v>
      </c>
      <c r="N228" s="117">
        <f>'PROG DETTAGLIO 2014'!N228+'PROG DETTAGLIO 2015'!N228+'PROG DETTAGLIO 2016'!N232</f>
        <v>0</v>
      </c>
      <c r="O228" s="117">
        <f>'PROG DETTAGLIO 2014'!O228+'PROG DETTAGLIO 2015'!O228+'PROG DETTAGLIO 2016'!O232</f>
        <v>0</v>
      </c>
      <c r="P228" s="117">
        <f>'PROG DETTAGLIO 2014'!P228+'PROG DETTAGLIO 2015'!P228+'PROG DETTAGLIO 2016'!P232</f>
        <v>0</v>
      </c>
      <c r="Q228" s="117">
        <f>'PROG DETTAGLIO 2014'!Q228+'PROG DETTAGLIO 2015'!Q228+'PROG DETTAGLIO 2016'!Q232</f>
        <v>0</v>
      </c>
      <c r="R228" s="117">
        <f>'PROG DETTAGLIO 2014'!R228+'PROG DETTAGLIO 2015'!R228+'PROG DETTAGLIO 2016'!R232</f>
        <v>0</v>
      </c>
      <c r="S228" s="117">
        <f>'PROG DETTAGLIO 2014'!S228+'PROG DETTAGLIO 2015'!S228+'PROG DETTAGLIO 2016'!S232</f>
        <v>0</v>
      </c>
      <c r="T228" s="117">
        <f>'PROG DETTAGLIO 2014'!T228+'PROG DETTAGLIO 2015'!T228+'PROG DETTAGLIO 2016'!T232</f>
        <v>0</v>
      </c>
      <c r="U228" s="74">
        <f t="shared" si="3"/>
        <v>0</v>
      </c>
      <c r="V228" s="121"/>
    </row>
    <row r="229" spans="1:22" ht="25.5" customHeight="1">
      <c r="A229" s="68">
        <f>'PROG DETTAGLIO 2015'!A227</f>
        <v>215</v>
      </c>
      <c r="B229" s="124" t="str">
        <f>'PROG DETTAGLIO 2015'!B229</f>
        <v>scegli</v>
      </c>
      <c r="C229" s="76">
        <f>'PROG DETTAGLIO 2015'!C229</f>
        <v>0</v>
      </c>
      <c r="D229" s="122">
        <f>'PROG DETTAGLIO 2015'!D229</f>
        <v>0</v>
      </c>
      <c r="E229" s="123">
        <f>'PROG DETTAGLIO 2015'!E229</f>
        <v>0</v>
      </c>
      <c r="F229" s="125">
        <f>'PROG DETTAGLIO 2015'!F229</f>
        <v>0</v>
      </c>
      <c r="G229" s="120">
        <f>'PROG DETTAGLIO 2015'!G229</f>
        <v>0</v>
      </c>
      <c r="H229" s="120">
        <f>'PROG DETTAGLIO 2015'!H229</f>
        <v>0</v>
      </c>
      <c r="I229" s="117">
        <f>'PROG DETTAGLIO 2014'!I229+'PROG DETTAGLIO 2015'!I229+'PROG DETTAGLIO 2016'!I233</f>
        <v>0</v>
      </c>
      <c r="J229" s="117">
        <f>'PROG DETTAGLIO 2014'!J229+'PROG DETTAGLIO 2015'!J229+'PROG DETTAGLIO 2016'!J233</f>
        <v>0</v>
      </c>
      <c r="K229" s="117">
        <f>'PROG DETTAGLIO 2014'!K229+'PROG DETTAGLIO 2015'!K229+'PROG DETTAGLIO 2016'!K233</f>
        <v>0</v>
      </c>
      <c r="L229" s="117">
        <f>'PROG DETTAGLIO 2014'!L229+'PROG DETTAGLIO 2015'!L229+'PROG DETTAGLIO 2016'!L233</f>
        <v>0</v>
      </c>
      <c r="M229" s="117">
        <f>'PROG DETTAGLIO 2014'!M229+'PROG DETTAGLIO 2015'!M229+'PROG DETTAGLIO 2016'!M233</f>
        <v>0</v>
      </c>
      <c r="N229" s="117">
        <f>'PROG DETTAGLIO 2014'!N229+'PROG DETTAGLIO 2015'!N229+'PROG DETTAGLIO 2016'!N233</f>
        <v>0</v>
      </c>
      <c r="O229" s="117">
        <f>'PROG DETTAGLIO 2014'!O229+'PROG DETTAGLIO 2015'!O229+'PROG DETTAGLIO 2016'!O233</f>
        <v>0</v>
      </c>
      <c r="P229" s="117">
        <f>'PROG DETTAGLIO 2014'!P229+'PROG DETTAGLIO 2015'!P229+'PROG DETTAGLIO 2016'!P233</f>
        <v>0</v>
      </c>
      <c r="Q229" s="117">
        <f>'PROG DETTAGLIO 2014'!Q229+'PROG DETTAGLIO 2015'!Q229+'PROG DETTAGLIO 2016'!Q233</f>
        <v>0</v>
      </c>
      <c r="R229" s="117">
        <f>'PROG DETTAGLIO 2014'!R229+'PROG DETTAGLIO 2015'!R229+'PROG DETTAGLIO 2016'!R233</f>
        <v>0</v>
      </c>
      <c r="S229" s="117">
        <f>'PROG DETTAGLIO 2014'!S229+'PROG DETTAGLIO 2015'!S229+'PROG DETTAGLIO 2016'!S233</f>
        <v>0</v>
      </c>
      <c r="T229" s="117">
        <f>'PROG DETTAGLIO 2014'!T229+'PROG DETTAGLIO 2015'!T229+'PROG DETTAGLIO 2016'!T233</f>
        <v>0</v>
      </c>
      <c r="U229" s="74">
        <f t="shared" si="3"/>
        <v>0</v>
      </c>
      <c r="V229" s="121"/>
    </row>
    <row r="230" spans="1:22" ht="25.5" customHeight="1">
      <c r="A230" s="68">
        <f>'PROG DETTAGLIO 2015'!A228</f>
        <v>216</v>
      </c>
      <c r="B230" s="124" t="str">
        <f>'PROG DETTAGLIO 2015'!B230</f>
        <v>scegli</v>
      </c>
      <c r="C230" s="76">
        <f>'PROG DETTAGLIO 2015'!C230</f>
        <v>0</v>
      </c>
      <c r="D230" s="122">
        <f>'PROG DETTAGLIO 2015'!D230</f>
        <v>0</v>
      </c>
      <c r="E230" s="123">
        <f>'PROG DETTAGLIO 2015'!E230</f>
        <v>0</v>
      </c>
      <c r="F230" s="125">
        <f>'PROG DETTAGLIO 2015'!F230</f>
        <v>0</v>
      </c>
      <c r="G230" s="120">
        <f>'PROG DETTAGLIO 2015'!G230</f>
        <v>0</v>
      </c>
      <c r="H230" s="120">
        <f>'PROG DETTAGLIO 2015'!H230</f>
        <v>0</v>
      </c>
      <c r="I230" s="117">
        <f>'PROG DETTAGLIO 2014'!I230+'PROG DETTAGLIO 2015'!I230+'PROG DETTAGLIO 2016'!I234</f>
        <v>0</v>
      </c>
      <c r="J230" s="117">
        <f>'PROG DETTAGLIO 2014'!J230+'PROG DETTAGLIO 2015'!J230+'PROG DETTAGLIO 2016'!J234</f>
        <v>0</v>
      </c>
      <c r="K230" s="117">
        <f>'PROG DETTAGLIO 2014'!K230+'PROG DETTAGLIO 2015'!K230+'PROG DETTAGLIO 2016'!K234</f>
        <v>0</v>
      </c>
      <c r="L230" s="117">
        <f>'PROG DETTAGLIO 2014'!L230+'PROG DETTAGLIO 2015'!L230+'PROG DETTAGLIO 2016'!L234</f>
        <v>0</v>
      </c>
      <c r="M230" s="117">
        <f>'PROG DETTAGLIO 2014'!M230+'PROG DETTAGLIO 2015'!M230+'PROG DETTAGLIO 2016'!M234</f>
        <v>0</v>
      </c>
      <c r="N230" s="117">
        <f>'PROG DETTAGLIO 2014'!N230+'PROG DETTAGLIO 2015'!N230+'PROG DETTAGLIO 2016'!N234</f>
        <v>0</v>
      </c>
      <c r="O230" s="117">
        <f>'PROG DETTAGLIO 2014'!O230+'PROG DETTAGLIO 2015'!O230+'PROG DETTAGLIO 2016'!O234</f>
        <v>0</v>
      </c>
      <c r="P230" s="117">
        <f>'PROG DETTAGLIO 2014'!P230+'PROG DETTAGLIO 2015'!P230+'PROG DETTAGLIO 2016'!P234</f>
        <v>0</v>
      </c>
      <c r="Q230" s="117">
        <f>'PROG DETTAGLIO 2014'!Q230+'PROG DETTAGLIO 2015'!Q230+'PROG DETTAGLIO 2016'!Q234</f>
        <v>0</v>
      </c>
      <c r="R230" s="117">
        <f>'PROG DETTAGLIO 2014'!R230+'PROG DETTAGLIO 2015'!R230+'PROG DETTAGLIO 2016'!R234</f>
        <v>0</v>
      </c>
      <c r="S230" s="117">
        <f>'PROG DETTAGLIO 2014'!S230+'PROG DETTAGLIO 2015'!S230+'PROG DETTAGLIO 2016'!S234</f>
        <v>0</v>
      </c>
      <c r="T230" s="117">
        <f>'PROG DETTAGLIO 2014'!T230+'PROG DETTAGLIO 2015'!T230+'PROG DETTAGLIO 2016'!T234</f>
        <v>0</v>
      </c>
      <c r="U230" s="74">
        <f t="shared" si="3"/>
        <v>0</v>
      </c>
      <c r="V230" s="121"/>
    </row>
    <row r="231" spans="1:22" ht="25.5" customHeight="1">
      <c r="A231" s="68">
        <f>'PROG DETTAGLIO 2015'!A229</f>
        <v>217</v>
      </c>
      <c r="B231" s="124" t="str">
        <f>'PROG DETTAGLIO 2015'!B231</f>
        <v>scegli</v>
      </c>
      <c r="C231" s="76">
        <f>'PROG DETTAGLIO 2015'!C231</f>
        <v>0</v>
      </c>
      <c r="D231" s="122">
        <f>'PROG DETTAGLIO 2015'!D231</f>
        <v>0</v>
      </c>
      <c r="E231" s="123">
        <f>'PROG DETTAGLIO 2015'!E231</f>
        <v>0</v>
      </c>
      <c r="F231" s="125">
        <f>'PROG DETTAGLIO 2015'!F231</f>
        <v>0</v>
      </c>
      <c r="G231" s="120">
        <f>'PROG DETTAGLIO 2015'!G231</f>
        <v>0</v>
      </c>
      <c r="H231" s="120">
        <f>'PROG DETTAGLIO 2015'!H231</f>
        <v>0</v>
      </c>
      <c r="I231" s="117">
        <f>'PROG DETTAGLIO 2014'!I231+'PROG DETTAGLIO 2015'!I231+'PROG DETTAGLIO 2016'!I235</f>
        <v>0</v>
      </c>
      <c r="J231" s="117">
        <f>'PROG DETTAGLIO 2014'!J231+'PROG DETTAGLIO 2015'!J231+'PROG DETTAGLIO 2016'!J235</f>
        <v>0</v>
      </c>
      <c r="K231" s="117">
        <f>'PROG DETTAGLIO 2014'!K231+'PROG DETTAGLIO 2015'!K231+'PROG DETTAGLIO 2016'!K235</f>
        <v>0</v>
      </c>
      <c r="L231" s="117">
        <f>'PROG DETTAGLIO 2014'!L231+'PROG DETTAGLIO 2015'!L231+'PROG DETTAGLIO 2016'!L235</f>
        <v>0</v>
      </c>
      <c r="M231" s="117">
        <f>'PROG DETTAGLIO 2014'!M231+'PROG DETTAGLIO 2015'!M231+'PROG DETTAGLIO 2016'!M235</f>
        <v>0</v>
      </c>
      <c r="N231" s="117">
        <f>'PROG DETTAGLIO 2014'!N231+'PROG DETTAGLIO 2015'!N231+'PROG DETTAGLIO 2016'!N235</f>
        <v>0</v>
      </c>
      <c r="O231" s="117">
        <f>'PROG DETTAGLIO 2014'!O231+'PROG DETTAGLIO 2015'!O231+'PROG DETTAGLIO 2016'!O235</f>
        <v>0</v>
      </c>
      <c r="P231" s="117">
        <f>'PROG DETTAGLIO 2014'!P231+'PROG DETTAGLIO 2015'!P231+'PROG DETTAGLIO 2016'!P235</f>
        <v>0</v>
      </c>
      <c r="Q231" s="117">
        <f>'PROG DETTAGLIO 2014'!Q231+'PROG DETTAGLIO 2015'!Q231+'PROG DETTAGLIO 2016'!Q235</f>
        <v>0</v>
      </c>
      <c r="R231" s="117">
        <f>'PROG DETTAGLIO 2014'!R231+'PROG DETTAGLIO 2015'!R231+'PROG DETTAGLIO 2016'!R235</f>
        <v>0</v>
      </c>
      <c r="S231" s="117">
        <f>'PROG DETTAGLIO 2014'!S231+'PROG DETTAGLIO 2015'!S231+'PROG DETTAGLIO 2016'!S235</f>
        <v>0</v>
      </c>
      <c r="T231" s="117">
        <f>'PROG DETTAGLIO 2014'!T231+'PROG DETTAGLIO 2015'!T231+'PROG DETTAGLIO 2016'!T235</f>
        <v>0</v>
      </c>
      <c r="U231" s="74">
        <f t="shared" si="3"/>
        <v>0</v>
      </c>
      <c r="V231" s="121"/>
    </row>
    <row r="232" spans="1:22" ht="25.5" customHeight="1">
      <c r="A232" s="68">
        <f>'PROG DETTAGLIO 2015'!A230</f>
        <v>218</v>
      </c>
      <c r="B232" s="124" t="str">
        <f>'PROG DETTAGLIO 2015'!B232</f>
        <v>scegli</v>
      </c>
      <c r="C232" s="76">
        <f>'PROG DETTAGLIO 2015'!C232</f>
        <v>0</v>
      </c>
      <c r="D232" s="122">
        <f>'PROG DETTAGLIO 2015'!D232</f>
        <v>0</v>
      </c>
      <c r="E232" s="123">
        <f>'PROG DETTAGLIO 2015'!E232</f>
        <v>0</v>
      </c>
      <c r="F232" s="125">
        <f>'PROG DETTAGLIO 2015'!F232</f>
        <v>0</v>
      </c>
      <c r="G232" s="120">
        <f>'PROG DETTAGLIO 2015'!G232</f>
        <v>0</v>
      </c>
      <c r="H232" s="120">
        <f>'PROG DETTAGLIO 2015'!H232</f>
        <v>0</v>
      </c>
      <c r="I232" s="117">
        <f>'PROG DETTAGLIO 2014'!I232+'PROG DETTAGLIO 2015'!I232+'PROG DETTAGLIO 2016'!I236</f>
        <v>0</v>
      </c>
      <c r="J232" s="117">
        <f>'PROG DETTAGLIO 2014'!J232+'PROG DETTAGLIO 2015'!J232+'PROG DETTAGLIO 2016'!J236</f>
        <v>0</v>
      </c>
      <c r="K232" s="117">
        <f>'PROG DETTAGLIO 2014'!K232+'PROG DETTAGLIO 2015'!K232+'PROG DETTAGLIO 2016'!K236</f>
        <v>0</v>
      </c>
      <c r="L232" s="117">
        <f>'PROG DETTAGLIO 2014'!L232+'PROG DETTAGLIO 2015'!L232+'PROG DETTAGLIO 2016'!L236</f>
        <v>0</v>
      </c>
      <c r="M232" s="117">
        <f>'PROG DETTAGLIO 2014'!M232+'PROG DETTAGLIO 2015'!M232+'PROG DETTAGLIO 2016'!M236</f>
        <v>0</v>
      </c>
      <c r="N232" s="117">
        <f>'PROG DETTAGLIO 2014'!N232+'PROG DETTAGLIO 2015'!N232+'PROG DETTAGLIO 2016'!N236</f>
        <v>0</v>
      </c>
      <c r="O232" s="117">
        <f>'PROG DETTAGLIO 2014'!O232+'PROG DETTAGLIO 2015'!O232+'PROG DETTAGLIO 2016'!O236</f>
        <v>0</v>
      </c>
      <c r="P232" s="117">
        <f>'PROG DETTAGLIO 2014'!P232+'PROG DETTAGLIO 2015'!P232+'PROG DETTAGLIO 2016'!P236</f>
        <v>0</v>
      </c>
      <c r="Q232" s="117">
        <f>'PROG DETTAGLIO 2014'!Q232+'PROG DETTAGLIO 2015'!Q232+'PROG DETTAGLIO 2016'!Q236</f>
        <v>0</v>
      </c>
      <c r="R232" s="117">
        <f>'PROG DETTAGLIO 2014'!R232+'PROG DETTAGLIO 2015'!R232+'PROG DETTAGLIO 2016'!R236</f>
        <v>0</v>
      </c>
      <c r="S232" s="117">
        <f>'PROG DETTAGLIO 2014'!S232+'PROG DETTAGLIO 2015'!S232+'PROG DETTAGLIO 2016'!S236</f>
        <v>0</v>
      </c>
      <c r="T232" s="117">
        <f>'PROG DETTAGLIO 2014'!T232+'PROG DETTAGLIO 2015'!T232+'PROG DETTAGLIO 2016'!T236</f>
        <v>0</v>
      </c>
      <c r="U232" s="74">
        <f t="shared" si="3"/>
        <v>0</v>
      </c>
      <c r="V232" s="121"/>
    </row>
    <row r="233" spans="1:22" ht="25.5" customHeight="1">
      <c r="A233" s="68">
        <f>'PROG DETTAGLIO 2015'!A231</f>
        <v>219</v>
      </c>
      <c r="B233" s="124" t="str">
        <f>'PROG DETTAGLIO 2015'!B233</f>
        <v>scegli</v>
      </c>
      <c r="C233" s="76">
        <f>'PROG DETTAGLIO 2015'!C233</f>
        <v>0</v>
      </c>
      <c r="D233" s="122">
        <f>'PROG DETTAGLIO 2015'!D233</f>
        <v>0</v>
      </c>
      <c r="E233" s="123">
        <f>'PROG DETTAGLIO 2015'!E233</f>
        <v>0</v>
      </c>
      <c r="F233" s="125">
        <f>'PROG DETTAGLIO 2015'!F233</f>
        <v>0</v>
      </c>
      <c r="G233" s="120">
        <f>'PROG DETTAGLIO 2015'!G233</f>
        <v>0</v>
      </c>
      <c r="H233" s="120">
        <f>'PROG DETTAGLIO 2015'!H233</f>
        <v>0</v>
      </c>
      <c r="I233" s="117">
        <f>'PROG DETTAGLIO 2014'!I233+'PROG DETTAGLIO 2015'!I233+'PROG DETTAGLIO 2016'!I237</f>
        <v>0</v>
      </c>
      <c r="J233" s="117">
        <f>'PROG DETTAGLIO 2014'!J233+'PROG DETTAGLIO 2015'!J233+'PROG DETTAGLIO 2016'!J237</f>
        <v>0</v>
      </c>
      <c r="K233" s="117">
        <f>'PROG DETTAGLIO 2014'!K233+'PROG DETTAGLIO 2015'!K233+'PROG DETTAGLIO 2016'!K237</f>
        <v>0</v>
      </c>
      <c r="L233" s="117">
        <f>'PROG DETTAGLIO 2014'!L233+'PROG DETTAGLIO 2015'!L233+'PROG DETTAGLIO 2016'!L237</f>
        <v>0</v>
      </c>
      <c r="M233" s="117">
        <f>'PROG DETTAGLIO 2014'!M233+'PROG DETTAGLIO 2015'!M233+'PROG DETTAGLIO 2016'!M237</f>
        <v>0</v>
      </c>
      <c r="N233" s="117">
        <f>'PROG DETTAGLIO 2014'!N233+'PROG DETTAGLIO 2015'!N233+'PROG DETTAGLIO 2016'!N237</f>
        <v>0</v>
      </c>
      <c r="O233" s="117">
        <f>'PROG DETTAGLIO 2014'!O233+'PROG DETTAGLIO 2015'!O233+'PROG DETTAGLIO 2016'!O237</f>
        <v>0</v>
      </c>
      <c r="P233" s="117">
        <f>'PROG DETTAGLIO 2014'!P233+'PROG DETTAGLIO 2015'!P233+'PROG DETTAGLIO 2016'!P237</f>
        <v>0</v>
      </c>
      <c r="Q233" s="117">
        <f>'PROG DETTAGLIO 2014'!Q233+'PROG DETTAGLIO 2015'!Q233+'PROG DETTAGLIO 2016'!Q237</f>
        <v>0</v>
      </c>
      <c r="R233" s="117">
        <f>'PROG DETTAGLIO 2014'!R233+'PROG DETTAGLIO 2015'!R233+'PROG DETTAGLIO 2016'!R237</f>
        <v>0</v>
      </c>
      <c r="S233" s="117">
        <f>'PROG DETTAGLIO 2014'!S233+'PROG DETTAGLIO 2015'!S233+'PROG DETTAGLIO 2016'!S237</f>
        <v>0</v>
      </c>
      <c r="T233" s="117">
        <f>'PROG DETTAGLIO 2014'!T233+'PROG DETTAGLIO 2015'!T233+'PROG DETTAGLIO 2016'!T237</f>
        <v>0</v>
      </c>
      <c r="U233" s="74">
        <f t="shared" si="3"/>
        <v>0</v>
      </c>
      <c r="V233" s="121"/>
    </row>
    <row r="234" spans="1:22" ht="25.5" customHeight="1">
      <c r="A234" s="68">
        <f>'PROG DETTAGLIO 2015'!A232</f>
        <v>220</v>
      </c>
      <c r="B234" s="124" t="str">
        <f>'PROG DETTAGLIO 2015'!B234</f>
        <v>scegli</v>
      </c>
      <c r="C234" s="76">
        <f>'PROG DETTAGLIO 2015'!C234</f>
        <v>0</v>
      </c>
      <c r="D234" s="122">
        <f>'PROG DETTAGLIO 2015'!D234</f>
        <v>0</v>
      </c>
      <c r="E234" s="123">
        <f>'PROG DETTAGLIO 2015'!E234</f>
        <v>0</v>
      </c>
      <c r="F234" s="125">
        <f>'PROG DETTAGLIO 2015'!F234</f>
        <v>0</v>
      </c>
      <c r="G234" s="120">
        <f>'PROG DETTAGLIO 2015'!G234</f>
        <v>0</v>
      </c>
      <c r="H234" s="120">
        <f>'PROG DETTAGLIO 2015'!H234</f>
        <v>0</v>
      </c>
      <c r="I234" s="117">
        <f>'PROG DETTAGLIO 2014'!I234+'PROG DETTAGLIO 2015'!I234+'PROG DETTAGLIO 2016'!I238</f>
        <v>0</v>
      </c>
      <c r="J234" s="117">
        <f>'PROG DETTAGLIO 2014'!J234+'PROG DETTAGLIO 2015'!J234+'PROG DETTAGLIO 2016'!J238</f>
        <v>0</v>
      </c>
      <c r="K234" s="117">
        <f>'PROG DETTAGLIO 2014'!K234+'PROG DETTAGLIO 2015'!K234+'PROG DETTAGLIO 2016'!K238</f>
        <v>0</v>
      </c>
      <c r="L234" s="117">
        <f>'PROG DETTAGLIO 2014'!L234+'PROG DETTAGLIO 2015'!L234+'PROG DETTAGLIO 2016'!L238</f>
        <v>0</v>
      </c>
      <c r="M234" s="117">
        <f>'PROG DETTAGLIO 2014'!M234+'PROG DETTAGLIO 2015'!M234+'PROG DETTAGLIO 2016'!M238</f>
        <v>0</v>
      </c>
      <c r="N234" s="117">
        <f>'PROG DETTAGLIO 2014'!N234+'PROG DETTAGLIO 2015'!N234+'PROG DETTAGLIO 2016'!N238</f>
        <v>0</v>
      </c>
      <c r="O234" s="117">
        <f>'PROG DETTAGLIO 2014'!O234+'PROG DETTAGLIO 2015'!O234+'PROG DETTAGLIO 2016'!O238</f>
        <v>0</v>
      </c>
      <c r="P234" s="117">
        <f>'PROG DETTAGLIO 2014'!P234+'PROG DETTAGLIO 2015'!P234+'PROG DETTAGLIO 2016'!P238</f>
        <v>0</v>
      </c>
      <c r="Q234" s="117">
        <f>'PROG DETTAGLIO 2014'!Q234+'PROG DETTAGLIO 2015'!Q234+'PROG DETTAGLIO 2016'!Q238</f>
        <v>0</v>
      </c>
      <c r="R234" s="117">
        <f>'PROG DETTAGLIO 2014'!R234+'PROG DETTAGLIO 2015'!R234+'PROG DETTAGLIO 2016'!R238</f>
        <v>0</v>
      </c>
      <c r="S234" s="117">
        <f>'PROG DETTAGLIO 2014'!S234+'PROG DETTAGLIO 2015'!S234+'PROG DETTAGLIO 2016'!S238</f>
        <v>0</v>
      </c>
      <c r="T234" s="117">
        <f>'PROG DETTAGLIO 2014'!T234+'PROG DETTAGLIO 2015'!T234+'PROG DETTAGLIO 2016'!T238</f>
        <v>0</v>
      </c>
      <c r="U234" s="74">
        <f t="shared" si="3"/>
        <v>0</v>
      </c>
      <c r="V234" s="121"/>
    </row>
    <row r="235" spans="1:22" ht="25.5" customHeight="1">
      <c r="A235" s="68">
        <f>'PROG DETTAGLIO 2015'!A233</f>
        <v>221</v>
      </c>
      <c r="B235" s="124" t="str">
        <f>'PROG DETTAGLIO 2015'!B235</f>
        <v>scegli</v>
      </c>
      <c r="C235" s="76">
        <f>'PROG DETTAGLIO 2015'!C235</f>
        <v>0</v>
      </c>
      <c r="D235" s="122">
        <f>'PROG DETTAGLIO 2015'!D235</f>
        <v>0</v>
      </c>
      <c r="E235" s="123">
        <f>'PROG DETTAGLIO 2015'!E235</f>
        <v>0</v>
      </c>
      <c r="F235" s="125">
        <f>'PROG DETTAGLIO 2015'!F235</f>
        <v>0</v>
      </c>
      <c r="G235" s="120">
        <f>'PROG DETTAGLIO 2015'!G235</f>
        <v>0</v>
      </c>
      <c r="H235" s="120">
        <f>'PROG DETTAGLIO 2015'!H235</f>
        <v>0</v>
      </c>
      <c r="I235" s="117">
        <f>'PROG DETTAGLIO 2014'!I235+'PROG DETTAGLIO 2015'!I235+'PROG DETTAGLIO 2016'!I239</f>
        <v>0</v>
      </c>
      <c r="J235" s="117">
        <f>'PROG DETTAGLIO 2014'!J235+'PROG DETTAGLIO 2015'!J235+'PROG DETTAGLIO 2016'!J239</f>
        <v>0</v>
      </c>
      <c r="K235" s="117">
        <f>'PROG DETTAGLIO 2014'!K235+'PROG DETTAGLIO 2015'!K235+'PROG DETTAGLIO 2016'!K239</f>
        <v>0</v>
      </c>
      <c r="L235" s="117">
        <f>'PROG DETTAGLIO 2014'!L235+'PROG DETTAGLIO 2015'!L235+'PROG DETTAGLIO 2016'!L239</f>
        <v>0</v>
      </c>
      <c r="M235" s="117">
        <f>'PROG DETTAGLIO 2014'!M235+'PROG DETTAGLIO 2015'!M235+'PROG DETTAGLIO 2016'!M239</f>
        <v>0</v>
      </c>
      <c r="N235" s="117">
        <f>'PROG DETTAGLIO 2014'!N235+'PROG DETTAGLIO 2015'!N235+'PROG DETTAGLIO 2016'!N239</f>
        <v>0</v>
      </c>
      <c r="O235" s="117">
        <f>'PROG DETTAGLIO 2014'!O235+'PROG DETTAGLIO 2015'!O235+'PROG DETTAGLIO 2016'!O239</f>
        <v>0</v>
      </c>
      <c r="P235" s="117">
        <f>'PROG DETTAGLIO 2014'!P235+'PROG DETTAGLIO 2015'!P235+'PROG DETTAGLIO 2016'!P239</f>
        <v>0</v>
      </c>
      <c r="Q235" s="117">
        <f>'PROG DETTAGLIO 2014'!Q235+'PROG DETTAGLIO 2015'!Q235+'PROG DETTAGLIO 2016'!Q239</f>
        <v>0</v>
      </c>
      <c r="R235" s="117">
        <f>'PROG DETTAGLIO 2014'!R235+'PROG DETTAGLIO 2015'!R235+'PROG DETTAGLIO 2016'!R239</f>
        <v>0</v>
      </c>
      <c r="S235" s="117">
        <f>'PROG DETTAGLIO 2014'!S235+'PROG DETTAGLIO 2015'!S235+'PROG DETTAGLIO 2016'!S239</f>
        <v>0</v>
      </c>
      <c r="T235" s="117">
        <f>'PROG DETTAGLIO 2014'!T235+'PROG DETTAGLIO 2015'!T235+'PROG DETTAGLIO 2016'!T239</f>
        <v>0</v>
      </c>
      <c r="U235" s="74">
        <f t="shared" si="3"/>
        <v>0</v>
      </c>
      <c r="V235" s="121"/>
    </row>
    <row r="236" spans="1:22" ht="25.5" customHeight="1">
      <c r="A236" s="68">
        <f>'PROG DETTAGLIO 2015'!A234</f>
        <v>222</v>
      </c>
      <c r="B236" s="124" t="str">
        <f>'PROG DETTAGLIO 2015'!B236</f>
        <v>scegli</v>
      </c>
      <c r="C236" s="76">
        <f>'PROG DETTAGLIO 2015'!C236</f>
        <v>0</v>
      </c>
      <c r="D236" s="122">
        <f>'PROG DETTAGLIO 2015'!D236</f>
        <v>0</v>
      </c>
      <c r="E236" s="123">
        <f>'PROG DETTAGLIO 2015'!E236</f>
        <v>0</v>
      </c>
      <c r="F236" s="125">
        <f>'PROG DETTAGLIO 2015'!F236</f>
        <v>0</v>
      </c>
      <c r="G236" s="120">
        <f>'PROG DETTAGLIO 2015'!G236</f>
        <v>0</v>
      </c>
      <c r="H236" s="120">
        <f>'PROG DETTAGLIO 2015'!H236</f>
        <v>0</v>
      </c>
      <c r="I236" s="117">
        <f>'PROG DETTAGLIO 2014'!I236+'PROG DETTAGLIO 2015'!I236+'PROG DETTAGLIO 2016'!I240</f>
        <v>0</v>
      </c>
      <c r="J236" s="117">
        <f>'PROG DETTAGLIO 2014'!J236+'PROG DETTAGLIO 2015'!J236+'PROG DETTAGLIO 2016'!J240</f>
        <v>0</v>
      </c>
      <c r="K236" s="117">
        <f>'PROG DETTAGLIO 2014'!K236+'PROG DETTAGLIO 2015'!K236+'PROG DETTAGLIO 2016'!K240</f>
        <v>0</v>
      </c>
      <c r="L236" s="117">
        <f>'PROG DETTAGLIO 2014'!L236+'PROG DETTAGLIO 2015'!L236+'PROG DETTAGLIO 2016'!L240</f>
        <v>0</v>
      </c>
      <c r="M236" s="117">
        <f>'PROG DETTAGLIO 2014'!M236+'PROG DETTAGLIO 2015'!M236+'PROG DETTAGLIO 2016'!M240</f>
        <v>0</v>
      </c>
      <c r="N236" s="117">
        <f>'PROG DETTAGLIO 2014'!N236+'PROG DETTAGLIO 2015'!N236+'PROG DETTAGLIO 2016'!N240</f>
        <v>0</v>
      </c>
      <c r="O236" s="117">
        <f>'PROG DETTAGLIO 2014'!O236+'PROG DETTAGLIO 2015'!O236+'PROG DETTAGLIO 2016'!O240</f>
        <v>0</v>
      </c>
      <c r="P236" s="117">
        <f>'PROG DETTAGLIO 2014'!P236+'PROG DETTAGLIO 2015'!P236+'PROG DETTAGLIO 2016'!P240</f>
        <v>0</v>
      </c>
      <c r="Q236" s="117">
        <f>'PROG DETTAGLIO 2014'!Q236+'PROG DETTAGLIO 2015'!Q236+'PROG DETTAGLIO 2016'!Q240</f>
        <v>0</v>
      </c>
      <c r="R236" s="117">
        <f>'PROG DETTAGLIO 2014'!R236+'PROG DETTAGLIO 2015'!R236+'PROG DETTAGLIO 2016'!R240</f>
        <v>0</v>
      </c>
      <c r="S236" s="117">
        <f>'PROG DETTAGLIO 2014'!S236+'PROG DETTAGLIO 2015'!S236+'PROG DETTAGLIO 2016'!S240</f>
        <v>0</v>
      </c>
      <c r="T236" s="117">
        <f>'PROG DETTAGLIO 2014'!T236+'PROG DETTAGLIO 2015'!T236+'PROG DETTAGLIO 2016'!T240</f>
        <v>0</v>
      </c>
      <c r="U236" s="74">
        <f t="shared" si="3"/>
        <v>0</v>
      </c>
      <c r="V236" s="121"/>
    </row>
    <row r="237" spans="1:22" ht="25.5" customHeight="1">
      <c r="A237" s="68">
        <f>'PROG DETTAGLIO 2015'!A235</f>
        <v>223</v>
      </c>
      <c r="B237" s="124" t="str">
        <f>'PROG DETTAGLIO 2015'!B237</f>
        <v>scegli</v>
      </c>
      <c r="C237" s="76">
        <f>'PROG DETTAGLIO 2015'!C237</f>
        <v>0</v>
      </c>
      <c r="D237" s="122">
        <f>'PROG DETTAGLIO 2015'!D237</f>
        <v>0</v>
      </c>
      <c r="E237" s="123">
        <f>'PROG DETTAGLIO 2015'!E237</f>
        <v>0</v>
      </c>
      <c r="F237" s="125">
        <f>'PROG DETTAGLIO 2015'!F237</f>
        <v>0</v>
      </c>
      <c r="G237" s="120">
        <f>'PROG DETTAGLIO 2015'!G237</f>
        <v>0</v>
      </c>
      <c r="H237" s="120">
        <f>'PROG DETTAGLIO 2015'!H237</f>
        <v>0</v>
      </c>
      <c r="I237" s="117">
        <f>'PROG DETTAGLIO 2014'!I237+'PROG DETTAGLIO 2015'!I237+'PROG DETTAGLIO 2016'!I241</f>
        <v>0</v>
      </c>
      <c r="J237" s="117">
        <f>'PROG DETTAGLIO 2014'!J237+'PROG DETTAGLIO 2015'!J237+'PROG DETTAGLIO 2016'!J241</f>
        <v>0</v>
      </c>
      <c r="K237" s="117">
        <f>'PROG DETTAGLIO 2014'!K237+'PROG DETTAGLIO 2015'!K237+'PROG DETTAGLIO 2016'!K241</f>
        <v>0</v>
      </c>
      <c r="L237" s="117">
        <f>'PROG DETTAGLIO 2014'!L237+'PROG DETTAGLIO 2015'!L237+'PROG DETTAGLIO 2016'!L241</f>
        <v>0</v>
      </c>
      <c r="M237" s="117">
        <f>'PROG DETTAGLIO 2014'!M237+'PROG DETTAGLIO 2015'!M237+'PROG DETTAGLIO 2016'!M241</f>
        <v>0</v>
      </c>
      <c r="N237" s="117">
        <f>'PROG DETTAGLIO 2014'!N237+'PROG DETTAGLIO 2015'!N237+'PROG DETTAGLIO 2016'!N241</f>
        <v>0</v>
      </c>
      <c r="O237" s="117">
        <f>'PROG DETTAGLIO 2014'!O237+'PROG DETTAGLIO 2015'!O237+'PROG DETTAGLIO 2016'!O241</f>
        <v>0</v>
      </c>
      <c r="P237" s="117">
        <f>'PROG DETTAGLIO 2014'!P237+'PROG DETTAGLIO 2015'!P237+'PROG DETTAGLIO 2016'!P241</f>
        <v>0</v>
      </c>
      <c r="Q237" s="117">
        <f>'PROG DETTAGLIO 2014'!Q237+'PROG DETTAGLIO 2015'!Q237+'PROG DETTAGLIO 2016'!Q241</f>
        <v>0</v>
      </c>
      <c r="R237" s="117">
        <f>'PROG DETTAGLIO 2014'!R237+'PROG DETTAGLIO 2015'!R237+'PROG DETTAGLIO 2016'!R241</f>
        <v>0</v>
      </c>
      <c r="S237" s="117">
        <f>'PROG DETTAGLIO 2014'!S237+'PROG DETTAGLIO 2015'!S237+'PROG DETTAGLIO 2016'!S241</f>
        <v>0</v>
      </c>
      <c r="T237" s="117">
        <f>'PROG DETTAGLIO 2014'!T237+'PROG DETTAGLIO 2015'!T237+'PROG DETTAGLIO 2016'!T241</f>
        <v>0</v>
      </c>
      <c r="U237" s="74">
        <f t="shared" si="3"/>
        <v>0</v>
      </c>
      <c r="V237" s="121"/>
    </row>
    <row r="238" spans="1:22" ht="25.5" customHeight="1">
      <c r="A238" s="68">
        <f>'PROG DETTAGLIO 2015'!A236</f>
        <v>224</v>
      </c>
      <c r="B238" s="124" t="str">
        <f>'PROG DETTAGLIO 2015'!B238</f>
        <v>scegli</v>
      </c>
      <c r="C238" s="76">
        <f>'PROG DETTAGLIO 2015'!C238</f>
        <v>0</v>
      </c>
      <c r="D238" s="122">
        <f>'PROG DETTAGLIO 2015'!D238</f>
        <v>0</v>
      </c>
      <c r="E238" s="123">
        <f>'PROG DETTAGLIO 2015'!E238</f>
        <v>0</v>
      </c>
      <c r="F238" s="125">
        <f>'PROG DETTAGLIO 2015'!F238</f>
        <v>0</v>
      </c>
      <c r="G238" s="120">
        <f>'PROG DETTAGLIO 2015'!G238</f>
        <v>0</v>
      </c>
      <c r="H238" s="120">
        <f>'PROG DETTAGLIO 2015'!H238</f>
        <v>0</v>
      </c>
      <c r="I238" s="117">
        <f>'PROG DETTAGLIO 2014'!I238+'PROG DETTAGLIO 2015'!I238+'PROG DETTAGLIO 2016'!I242</f>
        <v>0</v>
      </c>
      <c r="J238" s="117">
        <f>'PROG DETTAGLIO 2014'!J238+'PROG DETTAGLIO 2015'!J238+'PROG DETTAGLIO 2016'!J242</f>
        <v>0</v>
      </c>
      <c r="K238" s="117">
        <f>'PROG DETTAGLIO 2014'!K238+'PROG DETTAGLIO 2015'!K238+'PROG DETTAGLIO 2016'!K242</f>
        <v>0</v>
      </c>
      <c r="L238" s="117">
        <f>'PROG DETTAGLIO 2014'!L238+'PROG DETTAGLIO 2015'!L238+'PROG DETTAGLIO 2016'!L242</f>
        <v>0</v>
      </c>
      <c r="M238" s="117">
        <f>'PROG DETTAGLIO 2014'!M238+'PROG DETTAGLIO 2015'!M238+'PROG DETTAGLIO 2016'!M242</f>
        <v>0</v>
      </c>
      <c r="N238" s="117">
        <f>'PROG DETTAGLIO 2014'!N238+'PROG DETTAGLIO 2015'!N238+'PROG DETTAGLIO 2016'!N242</f>
        <v>0</v>
      </c>
      <c r="O238" s="117">
        <f>'PROG DETTAGLIO 2014'!O238+'PROG DETTAGLIO 2015'!O238+'PROG DETTAGLIO 2016'!O242</f>
        <v>0</v>
      </c>
      <c r="P238" s="117">
        <f>'PROG DETTAGLIO 2014'!P238+'PROG DETTAGLIO 2015'!P238+'PROG DETTAGLIO 2016'!P242</f>
        <v>0</v>
      </c>
      <c r="Q238" s="117">
        <f>'PROG DETTAGLIO 2014'!Q238+'PROG DETTAGLIO 2015'!Q238+'PROG DETTAGLIO 2016'!Q242</f>
        <v>0</v>
      </c>
      <c r="R238" s="117">
        <f>'PROG DETTAGLIO 2014'!R238+'PROG DETTAGLIO 2015'!R238+'PROG DETTAGLIO 2016'!R242</f>
        <v>0</v>
      </c>
      <c r="S238" s="117">
        <f>'PROG DETTAGLIO 2014'!S238+'PROG DETTAGLIO 2015'!S238+'PROG DETTAGLIO 2016'!S242</f>
        <v>0</v>
      </c>
      <c r="T238" s="117">
        <f>'PROG DETTAGLIO 2014'!T238+'PROG DETTAGLIO 2015'!T238+'PROG DETTAGLIO 2016'!T242</f>
        <v>0</v>
      </c>
      <c r="U238" s="74">
        <f t="shared" si="3"/>
        <v>0</v>
      </c>
      <c r="V238" s="121"/>
    </row>
    <row r="239" spans="1:22" ht="25.5" customHeight="1">
      <c r="A239" s="68">
        <f>'PROG DETTAGLIO 2015'!A237</f>
        <v>225</v>
      </c>
      <c r="B239" s="124" t="str">
        <f>'PROG DETTAGLIO 2015'!B239</f>
        <v>scegli</v>
      </c>
      <c r="C239" s="76">
        <f>'PROG DETTAGLIO 2015'!C239</f>
        <v>0</v>
      </c>
      <c r="D239" s="122">
        <f>'PROG DETTAGLIO 2015'!D239</f>
        <v>0</v>
      </c>
      <c r="E239" s="123">
        <f>'PROG DETTAGLIO 2015'!E239</f>
        <v>0</v>
      </c>
      <c r="F239" s="125">
        <f>'PROG DETTAGLIO 2015'!F239</f>
        <v>0</v>
      </c>
      <c r="G239" s="120">
        <f>'PROG DETTAGLIO 2015'!G239</f>
        <v>0</v>
      </c>
      <c r="H239" s="120">
        <f>'PROG DETTAGLIO 2015'!H239</f>
        <v>0</v>
      </c>
      <c r="I239" s="117">
        <f>'PROG DETTAGLIO 2014'!I239+'PROG DETTAGLIO 2015'!I239+'PROG DETTAGLIO 2016'!I243</f>
        <v>0</v>
      </c>
      <c r="J239" s="117">
        <f>'PROG DETTAGLIO 2014'!J239+'PROG DETTAGLIO 2015'!J239+'PROG DETTAGLIO 2016'!J243</f>
        <v>0</v>
      </c>
      <c r="K239" s="117">
        <f>'PROG DETTAGLIO 2014'!K239+'PROG DETTAGLIO 2015'!K239+'PROG DETTAGLIO 2016'!K243</f>
        <v>0</v>
      </c>
      <c r="L239" s="117">
        <f>'PROG DETTAGLIO 2014'!L239+'PROG DETTAGLIO 2015'!L239+'PROG DETTAGLIO 2016'!L243</f>
        <v>0</v>
      </c>
      <c r="M239" s="117">
        <f>'PROG DETTAGLIO 2014'!M239+'PROG DETTAGLIO 2015'!M239+'PROG DETTAGLIO 2016'!M243</f>
        <v>0</v>
      </c>
      <c r="N239" s="117">
        <f>'PROG DETTAGLIO 2014'!N239+'PROG DETTAGLIO 2015'!N239+'PROG DETTAGLIO 2016'!N243</f>
        <v>0</v>
      </c>
      <c r="O239" s="117">
        <f>'PROG DETTAGLIO 2014'!O239+'PROG DETTAGLIO 2015'!O239+'PROG DETTAGLIO 2016'!O243</f>
        <v>0</v>
      </c>
      <c r="P239" s="117">
        <f>'PROG DETTAGLIO 2014'!P239+'PROG DETTAGLIO 2015'!P239+'PROG DETTAGLIO 2016'!P243</f>
        <v>0</v>
      </c>
      <c r="Q239" s="117">
        <f>'PROG DETTAGLIO 2014'!Q239+'PROG DETTAGLIO 2015'!Q239+'PROG DETTAGLIO 2016'!Q243</f>
        <v>0</v>
      </c>
      <c r="R239" s="117">
        <f>'PROG DETTAGLIO 2014'!R239+'PROG DETTAGLIO 2015'!R239+'PROG DETTAGLIO 2016'!R243</f>
        <v>0</v>
      </c>
      <c r="S239" s="117">
        <f>'PROG DETTAGLIO 2014'!S239+'PROG DETTAGLIO 2015'!S239+'PROG DETTAGLIO 2016'!S243</f>
        <v>0</v>
      </c>
      <c r="T239" s="117">
        <f>'PROG DETTAGLIO 2014'!T239+'PROG DETTAGLIO 2015'!T239+'PROG DETTAGLIO 2016'!T243</f>
        <v>0</v>
      </c>
      <c r="U239" s="74">
        <f t="shared" si="3"/>
        <v>0</v>
      </c>
      <c r="V239" s="121"/>
    </row>
    <row r="240" spans="1:22" ht="25.5" customHeight="1">
      <c r="A240" s="68">
        <f>'PROG DETTAGLIO 2015'!A238</f>
        <v>226</v>
      </c>
      <c r="B240" s="124" t="str">
        <f>'PROG DETTAGLIO 2015'!B240</f>
        <v>scegli</v>
      </c>
      <c r="C240" s="76">
        <f>'PROG DETTAGLIO 2015'!C240</f>
        <v>0</v>
      </c>
      <c r="D240" s="122">
        <f>'PROG DETTAGLIO 2015'!D240</f>
        <v>0</v>
      </c>
      <c r="E240" s="123">
        <f>'PROG DETTAGLIO 2015'!E240</f>
        <v>0</v>
      </c>
      <c r="F240" s="125">
        <f>'PROG DETTAGLIO 2015'!F240</f>
        <v>0</v>
      </c>
      <c r="G240" s="120">
        <f>'PROG DETTAGLIO 2015'!G240</f>
        <v>0</v>
      </c>
      <c r="H240" s="120">
        <f>'PROG DETTAGLIO 2015'!H240</f>
        <v>0</v>
      </c>
      <c r="I240" s="117">
        <f>'PROG DETTAGLIO 2014'!I240+'PROG DETTAGLIO 2015'!I240+'PROG DETTAGLIO 2016'!I244</f>
        <v>0</v>
      </c>
      <c r="J240" s="117">
        <f>'PROG DETTAGLIO 2014'!J240+'PROG DETTAGLIO 2015'!J240+'PROG DETTAGLIO 2016'!J244</f>
        <v>0</v>
      </c>
      <c r="K240" s="117">
        <f>'PROG DETTAGLIO 2014'!K240+'PROG DETTAGLIO 2015'!K240+'PROG DETTAGLIO 2016'!K244</f>
        <v>0</v>
      </c>
      <c r="L240" s="117">
        <f>'PROG DETTAGLIO 2014'!L240+'PROG DETTAGLIO 2015'!L240+'PROG DETTAGLIO 2016'!L244</f>
        <v>0</v>
      </c>
      <c r="M240" s="117">
        <f>'PROG DETTAGLIO 2014'!M240+'PROG DETTAGLIO 2015'!M240+'PROG DETTAGLIO 2016'!M244</f>
        <v>0</v>
      </c>
      <c r="N240" s="117">
        <f>'PROG DETTAGLIO 2014'!N240+'PROG DETTAGLIO 2015'!N240+'PROG DETTAGLIO 2016'!N244</f>
        <v>0</v>
      </c>
      <c r="O240" s="117">
        <f>'PROG DETTAGLIO 2014'!O240+'PROG DETTAGLIO 2015'!O240+'PROG DETTAGLIO 2016'!O244</f>
        <v>0</v>
      </c>
      <c r="P240" s="117">
        <f>'PROG DETTAGLIO 2014'!P240+'PROG DETTAGLIO 2015'!P240+'PROG DETTAGLIO 2016'!P244</f>
        <v>0</v>
      </c>
      <c r="Q240" s="117">
        <f>'PROG DETTAGLIO 2014'!Q240+'PROG DETTAGLIO 2015'!Q240+'PROG DETTAGLIO 2016'!Q244</f>
        <v>0</v>
      </c>
      <c r="R240" s="117">
        <f>'PROG DETTAGLIO 2014'!R240+'PROG DETTAGLIO 2015'!R240+'PROG DETTAGLIO 2016'!R244</f>
        <v>0</v>
      </c>
      <c r="S240" s="117">
        <f>'PROG DETTAGLIO 2014'!S240+'PROG DETTAGLIO 2015'!S240+'PROG DETTAGLIO 2016'!S244</f>
        <v>0</v>
      </c>
      <c r="T240" s="117">
        <f>'PROG DETTAGLIO 2014'!T240+'PROG DETTAGLIO 2015'!T240+'PROG DETTAGLIO 2016'!T244</f>
        <v>0</v>
      </c>
      <c r="U240" s="74">
        <f t="shared" si="3"/>
        <v>0</v>
      </c>
      <c r="V240" s="121"/>
    </row>
    <row r="241" spans="1:22" ht="25.5" customHeight="1">
      <c r="A241" s="68">
        <f>'PROG DETTAGLIO 2015'!A239</f>
        <v>227</v>
      </c>
      <c r="B241" s="124" t="str">
        <f>'PROG DETTAGLIO 2015'!B241</f>
        <v>scegli</v>
      </c>
      <c r="C241" s="76">
        <f>'PROG DETTAGLIO 2015'!C241</f>
        <v>0</v>
      </c>
      <c r="D241" s="122">
        <f>'PROG DETTAGLIO 2015'!D241</f>
        <v>0</v>
      </c>
      <c r="E241" s="123">
        <f>'PROG DETTAGLIO 2015'!E241</f>
        <v>0</v>
      </c>
      <c r="F241" s="125">
        <f>'PROG DETTAGLIO 2015'!F241</f>
        <v>0</v>
      </c>
      <c r="G241" s="120">
        <f>'PROG DETTAGLIO 2015'!G241</f>
        <v>0</v>
      </c>
      <c r="H241" s="120">
        <f>'PROG DETTAGLIO 2015'!H241</f>
        <v>0</v>
      </c>
      <c r="I241" s="117">
        <f>'PROG DETTAGLIO 2014'!I241+'PROG DETTAGLIO 2015'!I241+'PROG DETTAGLIO 2016'!I245</f>
        <v>0</v>
      </c>
      <c r="J241" s="117">
        <f>'PROG DETTAGLIO 2014'!J241+'PROG DETTAGLIO 2015'!J241+'PROG DETTAGLIO 2016'!J245</f>
        <v>0</v>
      </c>
      <c r="K241" s="117">
        <f>'PROG DETTAGLIO 2014'!K241+'PROG DETTAGLIO 2015'!K241+'PROG DETTAGLIO 2016'!K245</f>
        <v>0</v>
      </c>
      <c r="L241" s="117">
        <f>'PROG DETTAGLIO 2014'!L241+'PROG DETTAGLIO 2015'!L241+'PROG DETTAGLIO 2016'!L245</f>
        <v>0</v>
      </c>
      <c r="M241" s="117">
        <f>'PROG DETTAGLIO 2014'!M241+'PROG DETTAGLIO 2015'!M241+'PROG DETTAGLIO 2016'!M245</f>
        <v>0</v>
      </c>
      <c r="N241" s="117">
        <f>'PROG DETTAGLIO 2014'!N241+'PROG DETTAGLIO 2015'!N241+'PROG DETTAGLIO 2016'!N245</f>
        <v>0</v>
      </c>
      <c r="O241" s="117">
        <f>'PROG DETTAGLIO 2014'!O241+'PROG DETTAGLIO 2015'!O241+'PROG DETTAGLIO 2016'!O245</f>
        <v>0</v>
      </c>
      <c r="P241" s="117">
        <f>'PROG DETTAGLIO 2014'!P241+'PROG DETTAGLIO 2015'!P241+'PROG DETTAGLIO 2016'!P245</f>
        <v>0</v>
      </c>
      <c r="Q241" s="117">
        <f>'PROG DETTAGLIO 2014'!Q241+'PROG DETTAGLIO 2015'!Q241+'PROG DETTAGLIO 2016'!Q245</f>
        <v>0</v>
      </c>
      <c r="R241" s="117">
        <f>'PROG DETTAGLIO 2014'!R241+'PROG DETTAGLIO 2015'!R241+'PROG DETTAGLIO 2016'!R245</f>
        <v>0</v>
      </c>
      <c r="S241" s="117">
        <f>'PROG DETTAGLIO 2014'!S241+'PROG DETTAGLIO 2015'!S241+'PROG DETTAGLIO 2016'!S245</f>
        <v>0</v>
      </c>
      <c r="T241" s="117">
        <f>'PROG DETTAGLIO 2014'!T241+'PROG DETTAGLIO 2015'!T241+'PROG DETTAGLIO 2016'!T245</f>
        <v>0</v>
      </c>
      <c r="U241" s="74">
        <f t="shared" si="3"/>
        <v>0</v>
      </c>
      <c r="V241" s="121"/>
    </row>
    <row r="242" spans="1:22" ht="25.5" customHeight="1">
      <c r="A242" s="68">
        <f>'PROG DETTAGLIO 2015'!A240</f>
        <v>228</v>
      </c>
      <c r="B242" s="124" t="str">
        <f>'PROG DETTAGLIO 2015'!B242</f>
        <v>scegli</v>
      </c>
      <c r="C242" s="76">
        <f>'PROG DETTAGLIO 2015'!C242</f>
        <v>0</v>
      </c>
      <c r="D242" s="122">
        <f>'PROG DETTAGLIO 2015'!D242</f>
        <v>0</v>
      </c>
      <c r="E242" s="123">
        <f>'PROG DETTAGLIO 2015'!E242</f>
        <v>0</v>
      </c>
      <c r="F242" s="125">
        <f>'PROG DETTAGLIO 2015'!F242</f>
        <v>0</v>
      </c>
      <c r="G242" s="120">
        <f>'PROG DETTAGLIO 2015'!G242</f>
        <v>0</v>
      </c>
      <c r="H242" s="120">
        <f>'PROG DETTAGLIO 2015'!H242</f>
        <v>0</v>
      </c>
      <c r="I242" s="117">
        <f>'PROG DETTAGLIO 2014'!I242+'PROG DETTAGLIO 2015'!I242+'PROG DETTAGLIO 2016'!I246</f>
        <v>0</v>
      </c>
      <c r="J242" s="117">
        <f>'PROG DETTAGLIO 2014'!J242+'PROG DETTAGLIO 2015'!J242+'PROG DETTAGLIO 2016'!J246</f>
        <v>0</v>
      </c>
      <c r="K242" s="117">
        <f>'PROG DETTAGLIO 2014'!K242+'PROG DETTAGLIO 2015'!K242+'PROG DETTAGLIO 2016'!K246</f>
        <v>0</v>
      </c>
      <c r="L242" s="117">
        <f>'PROG DETTAGLIO 2014'!L242+'PROG DETTAGLIO 2015'!L242+'PROG DETTAGLIO 2016'!L246</f>
        <v>0</v>
      </c>
      <c r="M242" s="117">
        <f>'PROG DETTAGLIO 2014'!M242+'PROG DETTAGLIO 2015'!M242+'PROG DETTAGLIO 2016'!M246</f>
        <v>0</v>
      </c>
      <c r="N242" s="117">
        <f>'PROG DETTAGLIO 2014'!N242+'PROG DETTAGLIO 2015'!N242+'PROG DETTAGLIO 2016'!N246</f>
        <v>0</v>
      </c>
      <c r="O242" s="117">
        <f>'PROG DETTAGLIO 2014'!O242+'PROG DETTAGLIO 2015'!O242+'PROG DETTAGLIO 2016'!O246</f>
        <v>0</v>
      </c>
      <c r="P242" s="117">
        <f>'PROG DETTAGLIO 2014'!P242+'PROG DETTAGLIO 2015'!P242+'PROG DETTAGLIO 2016'!P246</f>
        <v>0</v>
      </c>
      <c r="Q242" s="117">
        <f>'PROG DETTAGLIO 2014'!Q242+'PROG DETTAGLIO 2015'!Q242+'PROG DETTAGLIO 2016'!Q246</f>
        <v>0</v>
      </c>
      <c r="R242" s="117">
        <f>'PROG DETTAGLIO 2014'!R242+'PROG DETTAGLIO 2015'!R242+'PROG DETTAGLIO 2016'!R246</f>
        <v>0</v>
      </c>
      <c r="S242" s="117">
        <f>'PROG DETTAGLIO 2014'!S242+'PROG DETTAGLIO 2015'!S242+'PROG DETTAGLIO 2016'!S246</f>
        <v>0</v>
      </c>
      <c r="T242" s="117">
        <f>'PROG DETTAGLIO 2014'!T242+'PROG DETTAGLIO 2015'!T242+'PROG DETTAGLIO 2016'!T246</f>
        <v>0</v>
      </c>
      <c r="U242" s="74">
        <f t="shared" si="3"/>
        <v>0</v>
      </c>
      <c r="V242" s="121"/>
    </row>
    <row r="243" spans="1:22" ht="25.5" customHeight="1">
      <c r="A243" s="68">
        <f>'PROG DETTAGLIO 2015'!A241</f>
        <v>229</v>
      </c>
      <c r="B243" s="124" t="str">
        <f>'PROG DETTAGLIO 2015'!B243</f>
        <v>scegli</v>
      </c>
      <c r="C243" s="76">
        <f>'PROG DETTAGLIO 2015'!C243</f>
        <v>0</v>
      </c>
      <c r="D243" s="122">
        <f>'PROG DETTAGLIO 2015'!D243</f>
        <v>0</v>
      </c>
      <c r="E243" s="123">
        <f>'PROG DETTAGLIO 2015'!E243</f>
        <v>0</v>
      </c>
      <c r="F243" s="125">
        <f>'PROG DETTAGLIO 2015'!F243</f>
        <v>0</v>
      </c>
      <c r="G243" s="120">
        <f>'PROG DETTAGLIO 2015'!G243</f>
        <v>0</v>
      </c>
      <c r="H243" s="120">
        <f>'PROG DETTAGLIO 2015'!H243</f>
        <v>0</v>
      </c>
      <c r="I243" s="117">
        <f>'PROG DETTAGLIO 2014'!I243+'PROG DETTAGLIO 2015'!I243+'PROG DETTAGLIO 2016'!I247</f>
        <v>0</v>
      </c>
      <c r="J243" s="117">
        <f>'PROG DETTAGLIO 2014'!J243+'PROG DETTAGLIO 2015'!J243+'PROG DETTAGLIO 2016'!J247</f>
        <v>0</v>
      </c>
      <c r="K243" s="117">
        <f>'PROG DETTAGLIO 2014'!K243+'PROG DETTAGLIO 2015'!K243+'PROG DETTAGLIO 2016'!K247</f>
        <v>0</v>
      </c>
      <c r="L243" s="117">
        <f>'PROG DETTAGLIO 2014'!L243+'PROG DETTAGLIO 2015'!L243+'PROG DETTAGLIO 2016'!L247</f>
        <v>0</v>
      </c>
      <c r="M243" s="117">
        <f>'PROG DETTAGLIO 2014'!M243+'PROG DETTAGLIO 2015'!M243+'PROG DETTAGLIO 2016'!M247</f>
        <v>0</v>
      </c>
      <c r="N243" s="117">
        <f>'PROG DETTAGLIO 2014'!N243+'PROG DETTAGLIO 2015'!N243+'PROG DETTAGLIO 2016'!N247</f>
        <v>0</v>
      </c>
      <c r="O243" s="117">
        <f>'PROG DETTAGLIO 2014'!O243+'PROG DETTAGLIO 2015'!O243+'PROG DETTAGLIO 2016'!O247</f>
        <v>0</v>
      </c>
      <c r="P243" s="117">
        <f>'PROG DETTAGLIO 2014'!P243+'PROG DETTAGLIO 2015'!P243+'PROG DETTAGLIO 2016'!P247</f>
        <v>0</v>
      </c>
      <c r="Q243" s="117">
        <f>'PROG DETTAGLIO 2014'!Q243+'PROG DETTAGLIO 2015'!Q243+'PROG DETTAGLIO 2016'!Q247</f>
        <v>0</v>
      </c>
      <c r="R243" s="117">
        <f>'PROG DETTAGLIO 2014'!R243+'PROG DETTAGLIO 2015'!R243+'PROG DETTAGLIO 2016'!R247</f>
        <v>0</v>
      </c>
      <c r="S243" s="117">
        <f>'PROG DETTAGLIO 2014'!S243+'PROG DETTAGLIO 2015'!S243+'PROG DETTAGLIO 2016'!S247</f>
        <v>0</v>
      </c>
      <c r="T243" s="117">
        <f>'PROG DETTAGLIO 2014'!T243+'PROG DETTAGLIO 2015'!T243+'PROG DETTAGLIO 2016'!T247</f>
        <v>0</v>
      </c>
      <c r="U243" s="74">
        <f t="shared" si="3"/>
        <v>0</v>
      </c>
      <c r="V243" s="121"/>
    </row>
    <row r="244" spans="1:22" ht="25.5" customHeight="1">
      <c r="A244" s="92">
        <f>'PROG DETTAGLIO 2015'!A242</f>
        <v>230</v>
      </c>
      <c r="B244" s="126" t="str">
        <f>'PROG DETTAGLIO 2015'!B244</f>
        <v>scegli</v>
      </c>
      <c r="C244" s="126">
        <f>'PROG DETTAGLIO 2015'!C244</f>
        <v>0</v>
      </c>
      <c r="D244" s="127">
        <f>'PROG DETTAGLIO 2015'!D244</f>
        <v>0</v>
      </c>
      <c r="E244" s="128">
        <f>'PROG DETTAGLIO 2015'!E244</f>
        <v>0</v>
      </c>
      <c r="F244" s="128">
        <f>'PROG DETTAGLIO 2015'!F244</f>
        <v>0</v>
      </c>
      <c r="G244" s="129">
        <f>'PROG DETTAGLIO 2015'!G244</f>
        <v>0</v>
      </c>
      <c r="H244" s="129">
        <f>'PROG DETTAGLIO 2015'!H244</f>
        <v>0</v>
      </c>
      <c r="I244" s="130">
        <f>'PROG DETTAGLIO 2014'!I244+'PROG DETTAGLIO 2015'!I244+'PROG DETTAGLIO 2016'!I248</f>
        <v>0</v>
      </c>
      <c r="J244" s="130">
        <f>'PROG DETTAGLIO 2014'!J244+'PROG DETTAGLIO 2015'!J244+'PROG DETTAGLIO 2016'!J248</f>
        <v>0</v>
      </c>
      <c r="K244" s="130">
        <f>'PROG DETTAGLIO 2014'!K244+'PROG DETTAGLIO 2015'!K244+'PROG DETTAGLIO 2016'!K248</f>
        <v>0</v>
      </c>
      <c r="L244" s="130">
        <f>'PROG DETTAGLIO 2014'!L244+'PROG DETTAGLIO 2015'!L244+'PROG DETTAGLIO 2016'!L248</f>
        <v>0</v>
      </c>
      <c r="M244" s="130">
        <f>'PROG DETTAGLIO 2014'!M244+'PROG DETTAGLIO 2015'!M244+'PROG DETTAGLIO 2016'!M248</f>
        <v>0</v>
      </c>
      <c r="N244" s="130">
        <f>'PROG DETTAGLIO 2014'!N244+'PROG DETTAGLIO 2015'!N244+'PROG DETTAGLIO 2016'!N248</f>
        <v>0</v>
      </c>
      <c r="O244" s="130">
        <f>'PROG DETTAGLIO 2014'!O244+'PROG DETTAGLIO 2015'!O244+'PROG DETTAGLIO 2016'!O248</f>
        <v>0</v>
      </c>
      <c r="P244" s="130">
        <f>'PROG DETTAGLIO 2014'!P244+'PROG DETTAGLIO 2015'!P244+'PROG DETTAGLIO 2016'!P248</f>
        <v>0</v>
      </c>
      <c r="Q244" s="130">
        <f>'PROG DETTAGLIO 2014'!Q244+'PROG DETTAGLIO 2015'!Q244+'PROG DETTAGLIO 2016'!Q248</f>
        <v>0</v>
      </c>
      <c r="R244" s="130">
        <f>'PROG DETTAGLIO 2014'!R244+'PROG DETTAGLIO 2015'!R244+'PROG DETTAGLIO 2016'!R248</f>
        <v>0</v>
      </c>
      <c r="S244" s="130">
        <f>'PROG DETTAGLIO 2014'!S244+'PROG DETTAGLIO 2015'!S244+'PROG DETTAGLIO 2016'!S248</f>
        <v>0</v>
      </c>
      <c r="T244" s="130">
        <f>'PROG DETTAGLIO 2014'!T244+'PROG DETTAGLIO 2015'!T244+'PROG DETTAGLIO 2016'!T248</f>
        <v>0</v>
      </c>
      <c r="U244" s="98">
        <f t="shared" si="3"/>
        <v>0</v>
      </c>
      <c r="V244" s="131"/>
    </row>
    <row r="245" ht="12.75">
      <c r="B245" s="100"/>
    </row>
    <row r="246" spans="2:22" ht="12.75">
      <c r="B246" s="100"/>
      <c r="V246" s="44" t="s">
        <v>212</v>
      </c>
    </row>
    <row r="247" ht="12.75">
      <c r="B247" s="100"/>
    </row>
    <row r="248" ht="12.75">
      <c r="B248" s="100"/>
    </row>
    <row r="249" ht="12.75">
      <c r="B249" s="100"/>
    </row>
    <row r="250" ht="12.75">
      <c r="B250" s="100"/>
    </row>
    <row r="251" ht="12.75">
      <c r="B251" s="100"/>
    </row>
    <row r="252" ht="12.75">
      <c r="B252" s="100"/>
    </row>
    <row r="253" ht="12.75">
      <c r="B253" s="100"/>
    </row>
    <row r="254" ht="12.75">
      <c r="B254" s="100"/>
    </row>
    <row r="255" ht="12.75">
      <c r="B255" s="100"/>
    </row>
    <row r="256" ht="12.75">
      <c r="B256" s="100"/>
    </row>
    <row r="257" ht="12.75">
      <c r="B257" s="100"/>
    </row>
    <row r="258" ht="12.75">
      <c r="B258" s="100"/>
    </row>
    <row r="259" ht="12.75">
      <c r="B259" s="100"/>
    </row>
    <row r="260" ht="12.75">
      <c r="B260" s="100"/>
    </row>
    <row r="261" ht="12.75">
      <c r="B261" s="100"/>
    </row>
    <row r="262" ht="12.75">
      <c r="B262" s="100"/>
    </row>
    <row r="263" ht="12.75">
      <c r="B263" s="100"/>
    </row>
    <row r="264" ht="12.75">
      <c r="B264" s="100"/>
    </row>
    <row r="265" ht="12.75">
      <c r="B265" s="100"/>
    </row>
    <row r="266" ht="12.75">
      <c r="B266" s="100"/>
    </row>
    <row r="267" ht="12.75">
      <c r="B267" s="100"/>
    </row>
    <row r="268" ht="12.75">
      <c r="B268" s="100"/>
    </row>
    <row r="269" ht="12.75">
      <c r="B269" s="100"/>
    </row>
    <row r="270" ht="12.75">
      <c r="B270" s="100"/>
    </row>
    <row r="271" ht="12.75">
      <c r="B271" s="100"/>
    </row>
    <row r="272" ht="12.75">
      <c r="B272" s="100"/>
    </row>
    <row r="273" ht="12.75">
      <c r="B273" s="100"/>
    </row>
    <row r="274" ht="12.75">
      <c r="B274" s="100"/>
    </row>
    <row r="275" ht="12.75">
      <c r="B275" s="100"/>
    </row>
    <row r="276" ht="12.75">
      <c r="B276" s="100"/>
    </row>
    <row r="277" ht="12.75">
      <c r="B277" s="100"/>
    </row>
    <row r="278" ht="12.75">
      <c r="B278" s="100"/>
    </row>
    <row r="279" ht="12.75">
      <c r="B279" s="100"/>
    </row>
    <row r="280" ht="12.75">
      <c r="B280" s="100"/>
    </row>
    <row r="281" ht="12.75">
      <c r="B281" s="100"/>
    </row>
    <row r="282" ht="12.75">
      <c r="B282" s="100"/>
    </row>
    <row r="283" ht="12.75">
      <c r="B283" s="100"/>
    </row>
    <row r="284" ht="12.75">
      <c r="B284" s="100"/>
    </row>
    <row r="285" ht="12.75">
      <c r="B285" s="100"/>
    </row>
    <row r="286" ht="12.75">
      <c r="B286" s="100"/>
    </row>
    <row r="287" ht="12.75">
      <c r="B287" s="100"/>
    </row>
    <row r="288" ht="12.75">
      <c r="B288" s="100"/>
    </row>
    <row r="289" ht="12.75">
      <c r="B289" s="100"/>
    </row>
    <row r="290" ht="12.75">
      <c r="B290" s="100"/>
    </row>
    <row r="291" ht="12.75">
      <c r="B291" s="100"/>
    </row>
    <row r="292" ht="12.75">
      <c r="B292" s="100"/>
    </row>
    <row r="293" ht="12.75">
      <c r="B293" s="100"/>
    </row>
    <row r="294" ht="12.75">
      <c r="B294" s="100"/>
    </row>
    <row r="295" ht="12.75">
      <c r="B295" s="100"/>
    </row>
    <row r="296" ht="12.75">
      <c r="B296" s="100"/>
    </row>
    <row r="297" ht="12.75">
      <c r="B297" s="100"/>
    </row>
    <row r="298" ht="12.75">
      <c r="B298" s="100"/>
    </row>
    <row r="299" ht="12.75">
      <c r="B299" s="100"/>
    </row>
    <row r="300" ht="12.75">
      <c r="B300" s="100"/>
    </row>
    <row r="301" ht="12.75">
      <c r="B301" s="100"/>
    </row>
    <row r="302" ht="12.75">
      <c r="B302" s="100"/>
    </row>
    <row r="303" ht="12.75">
      <c r="B303" s="100"/>
    </row>
    <row r="304" ht="12.75">
      <c r="B304" s="100"/>
    </row>
    <row r="305" ht="12.75">
      <c r="B305" s="100"/>
    </row>
    <row r="306" ht="12.75">
      <c r="B306" s="100"/>
    </row>
    <row r="307" ht="12.75">
      <c r="B307" s="100"/>
    </row>
    <row r="308" ht="12.75">
      <c r="B308" s="100"/>
    </row>
    <row r="309" ht="12.75">
      <c r="B309" s="100"/>
    </row>
    <row r="310" ht="12.75">
      <c r="B310" s="100"/>
    </row>
    <row r="311" ht="12.75">
      <c r="B311" s="100"/>
    </row>
    <row r="312" ht="12.75">
      <c r="B312" s="100"/>
    </row>
    <row r="313" ht="12.75">
      <c r="B313" s="100"/>
    </row>
    <row r="314" ht="12.75">
      <c r="B314" s="100"/>
    </row>
    <row r="315" ht="12.75">
      <c r="B315" s="100"/>
    </row>
    <row r="316" ht="12.75">
      <c r="B316" s="100"/>
    </row>
    <row r="317" ht="12.75">
      <c r="B317" s="100"/>
    </row>
    <row r="318" ht="12.75">
      <c r="B318" s="100"/>
    </row>
    <row r="319" ht="12.75">
      <c r="B319" s="100"/>
    </row>
    <row r="320" ht="12.75">
      <c r="B320" s="100"/>
    </row>
    <row r="321" ht="12.75">
      <c r="B321" s="100"/>
    </row>
    <row r="322" ht="12.75">
      <c r="B322" s="100"/>
    </row>
    <row r="323" ht="12.75">
      <c r="B323" s="100"/>
    </row>
    <row r="324" ht="12.75">
      <c r="B324" s="100"/>
    </row>
    <row r="325" ht="12.75">
      <c r="B325" s="100"/>
    </row>
    <row r="326" ht="12.75">
      <c r="B326" s="100"/>
    </row>
    <row r="327" ht="12.75">
      <c r="B327" s="100"/>
    </row>
    <row r="328" ht="12.75">
      <c r="B328" s="100"/>
    </row>
    <row r="329" ht="12.75">
      <c r="B329" s="100"/>
    </row>
    <row r="330" ht="12.75">
      <c r="B330" s="100"/>
    </row>
    <row r="331" ht="12.75">
      <c r="B331" s="100"/>
    </row>
    <row r="332" ht="12.75">
      <c r="B332" s="100"/>
    </row>
    <row r="333" ht="12.75">
      <c r="B333" s="100"/>
    </row>
    <row r="334" ht="12.75">
      <c r="B334" s="100"/>
    </row>
    <row r="335" ht="12.75">
      <c r="B335" s="100"/>
    </row>
    <row r="336" ht="12.75">
      <c r="B336" s="100"/>
    </row>
    <row r="337" ht="12.75">
      <c r="B337" s="100"/>
    </row>
    <row r="338" ht="12.75">
      <c r="B338" s="100"/>
    </row>
    <row r="339" ht="12.75">
      <c r="B339" s="100"/>
    </row>
    <row r="340" ht="12.75">
      <c r="B340" s="100"/>
    </row>
    <row r="341" ht="12.75">
      <c r="B341" s="100"/>
    </row>
    <row r="342" ht="12.75">
      <c r="B342" s="100"/>
    </row>
    <row r="343" ht="12.75">
      <c r="B343" s="100"/>
    </row>
    <row r="344" ht="12.75">
      <c r="B344" s="100"/>
    </row>
    <row r="345" ht="12.75">
      <c r="B345" s="100"/>
    </row>
    <row r="346" ht="12.75">
      <c r="B346" s="100"/>
    </row>
    <row r="499" spans="1:21" s="44" customFormat="1" ht="12.75">
      <c r="A499" s="43"/>
      <c r="B499" s="43"/>
      <c r="C499" s="101" t="s">
        <v>53</v>
      </c>
      <c r="E499" s="43"/>
      <c r="F499" s="43"/>
      <c r="G499" s="43"/>
      <c r="H499" s="43"/>
      <c r="I499" s="43"/>
      <c r="J499" s="43"/>
      <c r="K499" s="43"/>
      <c r="L499" s="43"/>
      <c r="M499" s="43"/>
      <c r="N499" s="43"/>
      <c r="O499" s="43"/>
      <c r="P499" s="43"/>
      <c r="Q499" s="43"/>
      <c r="R499" s="43"/>
      <c r="S499" s="43"/>
      <c r="T499" s="43"/>
      <c r="U499" s="43"/>
    </row>
    <row r="500" spans="1:21" s="44" customFormat="1" ht="12.75">
      <c r="A500" s="43"/>
      <c r="B500" s="43"/>
      <c r="C500" s="101">
        <v>2014</v>
      </c>
      <c r="E500" s="43"/>
      <c r="F500" s="43"/>
      <c r="G500" s="43"/>
      <c r="H500" s="43"/>
      <c r="I500" s="43"/>
      <c r="J500" s="43"/>
      <c r="K500" s="43"/>
      <c r="L500" s="43"/>
      <c r="M500" s="43"/>
      <c r="N500" s="43"/>
      <c r="O500" s="43"/>
      <c r="P500" s="43"/>
      <c r="Q500" s="43"/>
      <c r="R500" s="43"/>
      <c r="S500" s="43"/>
      <c r="T500" s="43"/>
      <c r="U500" s="43"/>
    </row>
    <row r="501" spans="1:21" s="44" customFormat="1" ht="12.75">
      <c r="A501" s="43"/>
      <c r="B501" s="43"/>
      <c r="C501" s="101" t="s">
        <v>59</v>
      </c>
      <c r="E501" s="43"/>
      <c r="F501" s="43"/>
      <c r="G501" s="43"/>
      <c r="H501" s="43"/>
      <c r="I501" s="43"/>
      <c r="J501" s="43"/>
      <c r="K501" s="43"/>
      <c r="L501" s="43"/>
      <c r="M501" s="43"/>
      <c r="N501" s="43"/>
      <c r="O501" s="43"/>
      <c r="P501" s="43"/>
      <c r="Q501" s="43"/>
      <c r="R501" s="43"/>
      <c r="S501" s="43"/>
      <c r="T501" s="43"/>
      <c r="U501" s="43"/>
    </row>
    <row r="502" spans="1:21" s="44" customFormat="1" ht="12.75">
      <c r="A502" s="43"/>
      <c r="B502" s="43"/>
      <c r="C502" s="101" t="s">
        <v>64</v>
      </c>
      <c r="E502" s="43"/>
      <c r="F502" s="43"/>
      <c r="G502" s="43"/>
      <c r="H502" s="43"/>
      <c r="I502" s="43"/>
      <c r="J502" s="43"/>
      <c r="K502" s="43"/>
      <c r="L502" s="43"/>
      <c r="M502" s="43"/>
      <c r="N502" s="43"/>
      <c r="O502" s="43"/>
      <c r="P502" s="43"/>
      <c r="Q502" s="43"/>
      <c r="R502" s="43"/>
      <c r="S502" s="43"/>
      <c r="T502" s="43"/>
      <c r="U502" s="43"/>
    </row>
    <row r="503" spans="1:21" s="44" customFormat="1" ht="12.75">
      <c r="A503" s="43"/>
      <c r="B503" s="43"/>
      <c r="C503" s="101" t="s">
        <v>70</v>
      </c>
      <c r="E503" s="43"/>
      <c r="F503" s="43"/>
      <c r="G503" s="43"/>
      <c r="H503" s="43"/>
      <c r="I503" s="43"/>
      <c r="J503" s="43"/>
      <c r="K503" s="43"/>
      <c r="L503" s="43"/>
      <c r="M503" s="43"/>
      <c r="N503" s="43"/>
      <c r="O503" s="43"/>
      <c r="P503" s="43"/>
      <c r="Q503" s="43"/>
      <c r="R503" s="43"/>
      <c r="S503" s="43"/>
      <c r="T503" s="43"/>
      <c r="U503" s="43"/>
    </row>
  </sheetData>
  <sheetProtection selectLockedCells="1" selectUnlockedCells="1"/>
  <mergeCells count="33">
    <mergeCell ref="T15:T16"/>
    <mergeCell ref="U15:U16"/>
    <mergeCell ref="V15:V16"/>
    <mergeCell ref="N15:N16"/>
    <mergeCell ref="O15:O16"/>
    <mergeCell ref="P15:P16"/>
    <mergeCell ref="Q15:Q16"/>
    <mergeCell ref="R15:R16"/>
    <mergeCell ref="S15:S16"/>
    <mergeCell ref="H15:H16"/>
    <mergeCell ref="I15:I16"/>
    <mergeCell ref="J15:J16"/>
    <mergeCell ref="K15:K16"/>
    <mergeCell ref="L15:L16"/>
    <mergeCell ref="M15:M16"/>
    <mergeCell ref="I8:U8"/>
    <mergeCell ref="E10:H10"/>
    <mergeCell ref="E11:H11"/>
    <mergeCell ref="E13:H13"/>
    <mergeCell ref="A15:A16"/>
    <mergeCell ref="B15:B16"/>
    <mergeCell ref="C15:C16"/>
    <mergeCell ref="D15:D16"/>
    <mergeCell ref="E15:F15"/>
    <mergeCell ref="G15:G16"/>
    <mergeCell ref="A1:V2"/>
    <mergeCell ref="B4:D4"/>
    <mergeCell ref="E4:J4"/>
    <mergeCell ref="L4:Q6"/>
    <mergeCell ref="R4:R6"/>
    <mergeCell ref="S4:T6"/>
    <mergeCell ref="B6:D6"/>
    <mergeCell ref="E6:J6"/>
  </mergeCells>
  <dataValidations count="6">
    <dataValidation type="whole" allowBlank="1" showInputMessage="1" showErrorMessage="1" promptTitle="SOLO CIFRE" prompt="In questa colonna si possono inserire solo cifre per dare un numero progressivo ai servizi programmati" errorTitle="SOLO CIFRE" error="Si possono inserire solo cifre relative al numero progressivo dei servizi programmati" sqref="A17:A102">
      <formula1>1</formula1>
      <formula2>160</formula2>
    </dataValidation>
    <dataValidation type="list" allowBlank="1" showErrorMessage="1" errorTitle="SELEZIONARE DA ELENCO" error="Devi selezionare la x dal menù a tendina se vuoi barrare la casella" sqref="E17:F17 E18:E21 F20 E22:F23 E24:E27 F26 E28:F28 F30:F32 E29:E37 F37 E38:F38 E39:E56 F40:F44 F47:F49 F55 E57:F244">
      <formula1>X</formula1>
      <formula2>0</formula2>
    </dataValidation>
    <dataValidation type="whole" allowBlank="1" showErrorMessage="1" promptTitle="SOLO CIFRE" prompt="In questa colonna siu possono inserire solo cifre per dare un numero progressivo ai servizi programmati" errorTitle="SOLO CIFRE" error="Si possono inserire solo cifre relative al numero progressivo dei servizi programmati" sqref="A103:A244">
      <formula1>1</formula1>
      <formula2>160</formula2>
    </dataValidation>
    <dataValidation type="list" allowBlank="1" showErrorMessage="1" promptTitle="Articolo Regolamento Regionale" prompt="In questa colonna occorre scegliere dall'elenco l'articolo del Regolamento Regionale n. 4/2007 (e s.m.i.) relativo al servizio intervento programmato" errorTitle="SCEGLI DA ELENCO" error="Occorre scegliere dall'elenco l'articolo del Regolamento Regionale n. 4/2007 (e s.m.i.) relativo al servizio/intervento programmato" sqref="B55:B346">
      <formula1>regolamento4</formula1>
      <formula2>0</formula2>
    </dataValidation>
    <dataValidation type="list" allowBlank="1" showErrorMessage="1" errorTitle="SELEZIONARE DA ELENCO" error="Devi selezionare la x dal menù a tendina se vuoi barrare la casella" sqref="G17:G244">
      <formula1>periodo</formula1>
      <formula2>0</formula2>
    </dataValidation>
    <dataValidation type="list" allowBlank="1" showErrorMessage="1" promptTitle="GESTIONE" prompt="In questa colonna occorre indicare la modalità di gestione del servizio/intervento scegliendo tra le seguenti opzioni:&#10;1 - GESTIONE DIRETTA IN ECONIMIA&#10;2 - AFFIDAMENTO A SOGGETTO TERZO&#10;3 - DELEGA AD ALTRO ENTE" errorTitle="SELEZIONARE DA ELENCO" error="In questa colonna occorre indicare la modalità di gestione del servizio/intervento scegliendo tra le seguenti opzioni:&#10;1 - GESTIONE DIRETTA IN ECONIMIA&#10;2 - AFFIDAMENTO A SOGGETTO TERZO&#10;3 - DELEGA AD ALTRO ENTE" sqref="H17:H244">
      <formula1>gestione</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paperSize="9" scale="40"/>
  <rowBreaks count="2" manualBreakCount="2">
    <brk id="37" max="255" man="1"/>
    <brk id="244" max="255" man="1"/>
  </rowBreaks>
  <drawing r:id="rId1"/>
</worksheet>
</file>

<file path=xl/worksheets/sheet2.xml><?xml version="1.0" encoding="utf-8"?>
<worksheet xmlns="http://schemas.openxmlformats.org/spreadsheetml/2006/main" xmlns:r="http://schemas.openxmlformats.org/officeDocument/2006/relationships">
  <sheetPr codeName="Foglio2"/>
  <dimension ref="A1:R64"/>
  <sheetViews>
    <sheetView zoomScalePageLayoutView="0" workbookViewId="0" topLeftCell="G1">
      <selection activeCell="P1" sqref="P1"/>
    </sheetView>
  </sheetViews>
  <sheetFormatPr defaultColWidth="8.8515625" defaultRowHeight="12.75"/>
  <cols>
    <col min="1" max="1" width="18.7109375" style="0" customWidth="1"/>
    <col min="2" max="7" width="28.57421875" style="0" customWidth="1"/>
    <col min="8" max="8" width="20.00390625" style="0" customWidth="1"/>
    <col min="9" max="9" width="8.8515625" style="0" customWidth="1"/>
    <col min="10" max="10" width="23.7109375" style="0" customWidth="1"/>
    <col min="11" max="11" width="8.8515625" style="0" customWidth="1"/>
    <col min="12" max="12" width="10.140625" style="0" customWidth="1"/>
    <col min="13" max="13" width="8.8515625" style="7" customWidth="1"/>
    <col min="14" max="17" width="8.8515625" style="0" customWidth="1"/>
    <col min="18" max="18" width="12.8515625" style="0" customWidth="1"/>
  </cols>
  <sheetData>
    <row r="1" spans="1:18" ht="12.75">
      <c r="A1" s="1" t="s">
        <v>52</v>
      </c>
      <c r="B1" s="1" t="s">
        <v>52</v>
      </c>
      <c r="C1" s="1" t="s">
        <v>52</v>
      </c>
      <c r="D1" s="1" t="s">
        <v>52</v>
      </c>
      <c r="E1" s="1" t="s">
        <v>52</v>
      </c>
      <c r="F1" s="1" t="s">
        <v>52</v>
      </c>
      <c r="G1" s="1" t="s">
        <v>52</v>
      </c>
      <c r="H1" s="1" t="s">
        <v>52</v>
      </c>
      <c r="J1" t="s">
        <v>53</v>
      </c>
      <c r="L1" s="8" t="s">
        <v>52</v>
      </c>
      <c r="M1" s="7" t="s">
        <v>53</v>
      </c>
      <c r="O1" s="7" t="s">
        <v>54</v>
      </c>
      <c r="P1" s="7" t="s">
        <v>53</v>
      </c>
      <c r="R1" s="9" t="s">
        <v>53</v>
      </c>
    </row>
    <row r="2" spans="1:18" ht="14.25">
      <c r="A2" s="10" t="s">
        <v>23</v>
      </c>
      <c r="B2" s="11" t="s">
        <v>23</v>
      </c>
      <c r="C2" s="12" t="s">
        <v>8</v>
      </c>
      <c r="D2" s="13" t="s">
        <v>19</v>
      </c>
      <c r="E2" s="13" t="s">
        <v>28</v>
      </c>
      <c r="F2" s="13" t="s">
        <v>36</v>
      </c>
      <c r="G2" s="13" t="s">
        <v>46</v>
      </c>
      <c r="H2" t="s">
        <v>55</v>
      </c>
      <c r="J2" t="s">
        <v>56</v>
      </c>
      <c r="L2" t="s">
        <v>57</v>
      </c>
      <c r="M2" s="7">
        <v>3</v>
      </c>
      <c r="O2" s="7" t="s">
        <v>58</v>
      </c>
      <c r="P2" s="7">
        <v>1</v>
      </c>
      <c r="R2" s="9" t="s">
        <v>59</v>
      </c>
    </row>
    <row r="3" spans="1:18" ht="12.75">
      <c r="A3" s="12" t="s">
        <v>24</v>
      </c>
      <c r="B3" s="12" t="s">
        <v>24</v>
      </c>
      <c r="C3" s="12" t="s">
        <v>9</v>
      </c>
      <c r="D3" s="13" t="s">
        <v>20</v>
      </c>
      <c r="E3" s="13" t="s">
        <v>29</v>
      </c>
      <c r="F3" s="13" t="s">
        <v>37</v>
      </c>
      <c r="G3" s="13" t="s">
        <v>47</v>
      </c>
      <c r="H3" t="s">
        <v>60</v>
      </c>
      <c r="J3" t="s">
        <v>61</v>
      </c>
      <c r="L3" t="s">
        <v>62</v>
      </c>
      <c r="M3" s="7">
        <v>47</v>
      </c>
      <c r="O3" s="7" t="s">
        <v>63</v>
      </c>
      <c r="P3" s="7">
        <v>2</v>
      </c>
      <c r="R3" s="9" t="s">
        <v>64</v>
      </c>
    </row>
    <row r="4" spans="1:18" ht="12.75">
      <c r="A4" s="12" t="s">
        <v>7</v>
      </c>
      <c r="B4" s="12" t="s">
        <v>27</v>
      </c>
      <c r="C4" s="12" t="s">
        <v>10</v>
      </c>
      <c r="D4" s="13" t="s">
        <v>21</v>
      </c>
      <c r="E4" s="13" t="s">
        <v>30</v>
      </c>
      <c r="F4" s="13" t="s">
        <v>38</v>
      </c>
      <c r="G4" s="13" t="s">
        <v>48</v>
      </c>
      <c r="H4" t="s">
        <v>65</v>
      </c>
      <c r="J4" t="s">
        <v>66</v>
      </c>
      <c r="L4" t="s">
        <v>67</v>
      </c>
      <c r="M4" s="7">
        <v>48</v>
      </c>
      <c r="P4" s="7">
        <v>3</v>
      </c>
      <c r="R4" s="9">
        <v>2014</v>
      </c>
    </row>
    <row r="5" spans="1:18" ht="12.75">
      <c r="A5" s="12" t="s">
        <v>25</v>
      </c>
      <c r="B5" s="12" t="s">
        <v>25</v>
      </c>
      <c r="C5" s="12" t="s">
        <v>11</v>
      </c>
      <c r="D5" s="13" t="s">
        <v>22</v>
      </c>
      <c r="E5" s="13" t="s">
        <v>31</v>
      </c>
      <c r="F5" s="13" t="s">
        <v>39</v>
      </c>
      <c r="G5" s="13" t="s">
        <v>49</v>
      </c>
      <c r="H5" s="13" t="s">
        <v>68</v>
      </c>
      <c r="L5" t="s">
        <v>69</v>
      </c>
      <c r="M5" s="7">
        <v>49</v>
      </c>
      <c r="R5" s="9" t="s">
        <v>70</v>
      </c>
    </row>
    <row r="6" spans="1:13" ht="12.75">
      <c r="A6" s="12" t="s">
        <v>26</v>
      </c>
      <c r="B6" s="12" t="s">
        <v>26</v>
      </c>
      <c r="C6" s="13" t="s">
        <v>12</v>
      </c>
      <c r="D6" s="12"/>
      <c r="E6" s="13" t="s">
        <v>32</v>
      </c>
      <c r="F6" s="13" t="s">
        <v>40</v>
      </c>
      <c r="G6" s="13" t="s">
        <v>50</v>
      </c>
      <c r="L6" t="s">
        <v>71</v>
      </c>
      <c r="M6" s="7">
        <v>50</v>
      </c>
    </row>
    <row r="7" spans="1:13" ht="12.75">
      <c r="A7" s="12" t="s">
        <v>8</v>
      </c>
      <c r="B7" s="12"/>
      <c r="C7" s="14" t="s">
        <v>13</v>
      </c>
      <c r="D7" s="12"/>
      <c r="E7" s="13" t="s">
        <v>33</v>
      </c>
      <c r="F7" s="13" t="s">
        <v>41</v>
      </c>
      <c r="G7" s="13" t="s">
        <v>51</v>
      </c>
      <c r="L7" t="s">
        <v>72</v>
      </c>
      <c r="M7" s="7">
        <v>51</v>
      </c>
    </row>
    <row r="8" spans="1:13" ht="12.75">
      <c r="A8" s="12" t="s">
        <v>9</v>
      </c>
      <c r="B8" s="12"/>
      <c r="C8" s="14" t="s">
        <v>14</v>
      </c>
      <c r="D8" s="12"/>
      <c r="E8" s="13" t="s">
        <v>34</v>
      </c>
      <c r="F8" s="13" t="s">
        <v>42</v>
      </c>
      <c r="G8" s="12"/>
      <c r="M8" s="7">
        <v>52</v>
      </c>
    </row>
    <row r="9" spans="1:13" ht="12.75">
      <c r="A9" s="12" t="s">
        <v>10</v>
      </c>
      <c r="B9" s="12"/>
      <c r="C9" s="14" t="s">
        <v>15</v>
      </c>
      <c r="D9" s="12"/>
      <c r="E9" s="13" t="s">
        <v>35</v>
      </c>
      <c r="F9" s="13" t="s">
        <v>43</v>
      </c>
      <c r="G9" s="12"/>
      <c r="M9" s="7">
        <v>53</v>
      </c>
    </row>
    <row r="10" spans="1:13" ht="12.75">
      <c r="A10" s="12" t="s">
        <v>11</v>
      </c>
      <c r="B10" s="12"/>
      <c r="C10" s="13" t="s">
        <v>16</v>
      </c>
      <c r="D10" s="12"/>
      <c r="E10" s="15"/>
      <c r="F10" s="13" t="s">
        <v>44</v>
      </c>
      <c r="G10" s="12"/>
      <c r="M10" s="7">
        <v>55</v>
      </c>
    </row>
    <row r="11" spans="1:13" ht="12.75">
      <c r="A11" s="1" t="s">
        <v>12</v>
      </c>
      <c r="B11" s="13"/>
      <c r="C11" s="13" t="s">
        <v>17</v>
      </c>
      <c r="D11" s="13"/>
      <c r="E11" s="13"/>
      <c r="F11" s="13" t="s">
        <v>45</v>
      </c>
      <c r="G11" s="13"/>
      <c r="M11" s="7">
        <v>56</v>
      </c>
    </row>
    <row r="12" spans="1:13" ht="12.75">
      <c r="A12" s="16" t="s">
        <v>13</v>
      </c>
      <c r="B12" s="14"/>
      <c r="C12" s="13" t="s">
        <v>18</v>
      </c>
      <c r="D12" s="14"/>
      <c r="E12" s="14"/>
      <c r="F12" s="14"/>
      <c r="G12" s="14"/>
      <c r="M12" s="7">
        <v>57</v>
      </c>
    </row>
    <row r="13" spans="1:13" ht="12.75">
      <c r="A13" s="16" t="s">
        <v>14</v>
      </c>
      <c r="B13" s="14"/>
      <c r="C13" s="14" t="s">
        <v>7</v>
      </c>
      <c r="D13" s="14"/>
      <c r="E13" s="14"/>
      <c r="F13" s="14"/>
      <c r="G13" s="14"/>
      <c r="M13" s="7">
        <v>58</v>
      </c>
    </row>
    <row r="14" spans="1:13" ht="12.75">
      <c r="A14" s="16" t="s">
        <v>15</v>
      </c>
      <c r="B14" s="14"/>
      <c r="C14" s="14"/>
      <c r="D14" s="14"/>
      <c r="E14" s="14"/>
      <c r="F14" s="14"/>
      <c r="G14" s="14"/>
      <c r="M14" s="7">
        <v>59</v>
      </c>
    </row>
    <row r="15" spans="1:13" ht="12.75">
      <c r="A15" s="1" t="s">
        <v>16</v>
      </c>
      <c r="B15" s="13"/>
      <c r="C15" s="13"/>
      <c r="D15" s="13"/>
      <c r="E15" s="13"/>
      <c r="F15" s="13"/>
      <c r="G15" s="13"/>
      <c r="M15" s="7">
        <v>60</v>
      </c>
    </row>
    <row r="16" spans="1:13" ht="12.75">
      <c r="A16" s="1" t="s">
        <v>17</v>
      </c>
      <c r="B16" s="13"/>
      <c r="C16" s="13"/>
      <c r="D16" s="13"/>
      <c r="E16" s="13"/>
      <c r="F16" s="13"/>
      <c r="G16" s="13"/>
      <c r="M16" s="7" t="s">
        <v>73</v>
      </c>
    </row>
    <row r="17" spans="1:13" ht="12.75">
      <c r="A17" s="1" t="s">
        <v>18</v>
      </c>
      <c r="B17" s="13"/>
      <c r="C17" s="13"/>
      <c r="D17" s="13"/>
      <c r="E17" s="13"/>
      <c r="F17" s="13"/>
      <c r="G17" s="13"/>
      <c r="M17" s="17" t="s">
        <v>74</v>
      </c>
    </row>
    <row r="18" spans="1:13" ht="12.75">
      <c r="A18" s="1" t="s">
        <v>19</v>
      </c>
      <c r="B18" s="13"/>
      <c r="C18" s="13"/>
      <c r="D18" s="13"/>
      <c r="E18" s="13"/>
      <c r="F18" s="13"/>
      <c r="G18" s="13"/>
      <c r="M18" s="7">
        <v>62</v>
      </c>
    </row>
    <row r="19" spans="1:13" ht="12.75">
      <c r="A19" s="1" t="s">
        <v>75</v>
      </c>
      <c r="B19" s="13"/>
      <c r="C19" s="13"/>
      <c r="D19" s="13"/>
      <c r="E19" s="13"/>
      <c r="F19" s="13"/>
      <c r="G19" s="13"/>
      <c r="M19" s="7">
        <v>63</v>
      </c>
    </row>
    <row r="20" spans="1:13" ht="12.75">
      <c r="A20" s="1" t="s">
        <v>21</v>
      </c>
      <c r="B20" s="13"/>
      <c r="C20" s="13"/>
      <c r="D20" s="13"/>
      <c r="E20" s="13"/>
      <c r="F20" s="13"/>
      <c r="G20" s="13"/>
      <c r="M20" s="7">
        <v>64</v>
      </c>
    </row>
    <row r="21" spans="1:13" ht="12.75">
      <c r="A21" s="1" t="s">
        <v>22</v>
      </c>
      <c r="B21" s="13"/>
      <c r="C21" s="13"/>
      <c r="D21" s="13"/>
      <c r="E21" s="13"/>
      <c r="F21" s="13"/>
      <c r="G21" s="13"/>
      <c r="M21" s="7">
        <v>65</v>
      </c>
    </row>
    <row r="22" spans="1:13" ht="12.75">
      <c r="A22" s="1" t="s">
        <v>28</v>
      </c>
      <c r="B22" s="13"/>
      <c r="C22" s="13"/>
      <c r="D22" s="13"/>
      <c r="E22" s="13"/>
      <c r="F22" s="13"/>
      <c r="G22" s="13"/>
      <c r="M22" s="7">
        <v>66</v>
      </c>
    </row>
    <row r="23" spans="1:13" ht="12.75">
      <c r="A23" s="1" t="s">
        <v>29</v>
      </c>
      <c r="B23" s="13"/>
      <c r="C23" s="13"/>
      <c r="D23" s="13"/>
      <c r="E23" s="13"/>
      <c r="F23" s="13"/>
      <c r="G23" s="13"/>
      <c r="M23" s="7">
        <v>67</v>
      </c>
    </row>
    <row r="24" spans="1:13" ht="12.75">
      <c r="A24" s="1" t="s">
        <v>30</v>
      </c>
      <c r="B24" s="13"/>
      <c r="C24" s="13"/>
      <c r="D24" s="13"/>
      <c r="E24" s="13"/>
      <c r="F24" s="13"/>
      <c r="G24" s="13"/>
      <c r="M24" s="7">
        <v>68</v>
      </c>
    </row>
    <row r="25" spans="1:13" ht="12.75">
      <c r="A25" s="1" t="s">
        <v>31</v>
      </c>
      <c r="B25" s="13"/>
      <c r="C25" s="13"/>
      <c r="D25" s="13"/>
      <c r="E25" s="13"/>
      <c r="F25" s="13"/>
      <c r="G25" s="13"/>
      <c r="M25" s="7">
        <v>70</v>
      </c>
    </row>
    <row r="26" spans="1:13" ht="12.75">
      <c r="A26" s="1" t="s">
        <v>27</v>
      </c>
      <c r="B26" s="13"/>
      <c r="C26" s="13"/>
      <c r="D26" s="13"/>
      <c r="E26" s="13"/>
      <c r="F26" s="13"/>
      <c r="G26" s="13"/>
      <c r="M26" s="7">
        <v>71</v>
      </c>
    </row>
    <row r="27" spans="1:13" ht="12.75">
      <c r="A27" s="1" t="s">
        <v>32</v>
      </c>
      <c r="B27" s="13"/>
      <c r="C27" s="13"/>
      <c r="D27" s="13"/>
      <c r="E27" s="13"/>
      <c r="F27" s="13"/>
      <c r="G27" s="13"/>
      <c r="M27" s="7">
        <v>72</v>
      </c>
    </row>
    <row r="28" spans="1:13" ht="12.75">
      <c r="A28" s="1" t="s">
        <v>33</v>
      </c>
      <c r="B28" s="13"/>
      <c r="C28" s="13"/>
      <c r="D28" s="13"/>
      <c r="E28" s="13"/>
      <c r="F28" s="13"/>
      <c r="G28" s="13"/>
      <c r="M28" s="7">
        <v>74</v>
      </c>
    </row>
    <row r="29" spans="1:13" ht="12.75">
      <c r="A29" s="1" t="s">
        <v>34</v>
      </c>
      <c r="B29" s="13"/>
      <c r="C29" s="13"/>
      <c r="D29" s="13"/>
      <c r="E29" s="13"/>
      <c r="F29" s="13"/>
      <c r="G29" s="13"/>
      <c r="M29" s="7">
        <v>75</v>
      </c>
    </row>
    <row r="30" spans="1:13" ht="12.75">
      <c r="A30" s="1" t="s">
        <v>35</v>
      </c>
      <c r="B30" s="13"/>
      <c r="C30" s="13"/>
      <c r="D30" s="13"/>
      <c r="E30" s="13"/>
      <c r="F30" s="13"/>
      <c r="G30" s="13"/>
      <c r="M30" s="7">
        <v>76</v>
      </c>
    </row>
    <row r="31" spans="1:13" ht="12.75">
      <c r="A31" s="1" t="s">
        <v>36</v>
      </c>
      <c r="B31" s="1"/>
      <c r="C31" s="1"/>
      <c r="D31" s="1"/>
      <c r="E31" s="1"/>
      <c r="F31" s="1"/>
      <c r="G31" s="1"/>
      <c r="M31" s="7">
        <v>77</v>
      </c>
    </row>
    <row r="32" spans="1:13" ht="12.75">
      <c r="A32" s="1" t="s">
        <v>37</v>
      </c>
      <c r="B32" s="1"/>
      <c r="C32" s="1"/>
      <c r="D32" s="1"/>
      <c r="E32" s="1"/>
      <c r="F32" s="1"/>
      <c r="G32" s="1"/>
      <c r="M32" s="7">
        <v>78</v>
      </c>
    </row>
    <row r="33" spans="1:13" ht="12.75">
      <c r="A33" s="1" t="s">
        <v>38</v>
      </c>
      <c r="B33" s="1"/>
      <c r="C33" s="1"/>
      <c r="D33" s="1"/>
      <c r="E33" s="1"/>
      <c r="F33" s="1"/>
      <c r="G33" s="1"/>
      <c r="M33" s="7">
        <v>79</v>
      </c>
    </row>
    <row r="34" spans="1:13" ht="12.75">
      <c r="A34" s="1" t="s">
        <v>39</v>
      </c>
      <c r="B34" s="1"/>
      <c r="C34" s="1"/>
      <c r="D34" s="1"/>
      <c r="E34" s="1"/>
      <c r="F34" s="1"/>
      <c r="G34" s="1"/>
      <c r="M34" s="7">
        <v>80</v>
      </c>
    </row>
    <row r="35" spans="1:13" ht="12.75">
      <c r="A35" s="1" t="s">
        <v>40</v>
      </c>
      <c r="B35" s="1"/>
      <c r="C35" s="1"/>
      <c r="D35" s="1"/>
      <c r="E35" s="1"/>
      <c r="F35" s="1"/>
      <c r="G35" s="1"/>
      <c r="M35" s="7">
        <v>81</v>
      </c>
    </row>
    <row r="36" spans="1:13" ht="12.75">
      <c r="A36" s="1" t="s">
        <v>41</v>
      </c>
      <c r="B36" s="1"/>
      <c r="C36" s="1"/>
      <c r="D36" s="1"/>
      <c r="E36" s="1"/>
      <c r="F36" s="1"/>
      <c r="G36" s="1"/>
      <c r="M36" s="7" t="s">
        <v>76</v>
      </c>
    </row>
    <row r="37" spans="1:13" ht="12.75">
      <c r="A37" s="1" t="s">
        <v>42</v>
      </c>
      <c r="B37" s="1"/>
      <c r="C37" s="1"/>
      <c r="D37" s="1"/>
      <c r="E37" s="1"/>
      <c r="F37" s="1"/>
      <c r="G37" s="1"/>
      <c r="M37" s="7" t="s">
        <v>77</v>
      </c>
    </row>
    <row r="38" spans="1:13" ht="12.75">
      <c r="A38" s="1" t="s">
        <v>43</v>
      </c>
      <c r="B38" s="1"/>
      <c r="C38" s="1"/>
      <c r="D38" s="1"/>
      <c r="E38" s="1"/>
      <c r="F38" s="1"/>
      <c r="G38" s="1"/>
      <c r="M38" s="7">
        <v>83</v>
      </c>
    </row>
    <row r="39" spans="1:13" ht="12.75">
      <c r="A39" s="1" t="s">
        <v>44</v>
      </c>
      <c r="B39" s="1"/>
      <c r="C39" s="1"/>
      <c r="D39" s="1"/>
      <c r="E39" s="1"/>
      <c r="F39" s="1"/>
      <c r="G39" s="1"/>
      <c r="M39" s="7">
        <v>84</v>
      </c>
    </row>
    <row r="40" spans="1:13" ht="12.75">
      <c r="A40" s="1" t="s">
        <v>45</v>
      </c>
      <c r="B40" s="1"/>
      <c r="C40" s="1"/>
      <c r="D40" s="1"/>
      <c r="E40" s="1"/>
      <c r="F40" s="1"/>
      <c r="G40" s="1"/>
      <c r="M40" s="7">
        <v>85</v>
      </c>
    </row>
    <row r="41" spans="1:13" ht="12.75">
      <c r="A41" s="1" t="s">
        <v>46</v>
      </c>
      <c r="B41" s="1"/>
      <c r="C41" s="1"/>
      <c r="D41" s="1"/>
      <c r="E41" s="1"/>
      <c r="F41" s="1"/>
      <c r="G41" s="1"/>
      <c r="M41" s="7">
        <v>86</v>
      </c>
    </row>
    <row r="42" spans="1:13" ht="12.75">
      <c r="A42" s="1" t="s">
        <v>47</v>
      </c>
      <c r="B42" s="1"/>
      <c r="C42" s="1"/>
      <c r="D42" s="1"/>
      <c r="E42" s="1"/>
      <c r="F42" s="1"/>
      <c r="G42" s="1"/>
      <c r="M42" s="7">
        <v>87</v>
      </c>
    </row>
    <row r="43" spans="1:13" ht="12.75">
      <c r="A43" s="1" t="s">
        <v>48</v>
      </c>
      <c r="B43" s="1"/>
      <c r="C43" s="1"/>
      <c r="D43" s="1"/>
      <c r="E43" s="1"/>
      <c r="F43" s="1"/>
      <c r="G43" s="1"/>
      <c r="M43" s="7">
        <v>88</v>
      </c>
    </row>
    <row r="44" spans="1:13" ht="12.75">
      <c r="A44" s="1" t="s">
        <v>49</v>
      </c>
      <c r="B44" s="1"/>
      <c r="C44" s="1"/>
      <c r="D44" s="1"/>
      <c r="E44" s="1"/>
      <c r="F44" s="1"/>
      <c r="G44" s="1"/>
      <c r="M44" s="7">
        <v>89</v>
      </c>
    </row>
    <row r="45" spans="1:13" ht="12.75">
      <c r="A45" s="1" t="s">
        <v>50</v>
      </c>
      <c r="B45" s="1"/>
      <c r="C45" s="1"/>
      <c r="D45" s="1"/>
      <c r="E45" s="1"/>
      <c r="F45" s="1"/>
      <c r="G45" s="1"/>
      <c r="M45" s="7">
        <v>90</v>
      </c>
    </row>
    <row r="46" spans="1:13" ht="12.75">
      <c r="A46" s="1" t="s">
        <v>51</v>
      </c>
      <c r="B46" s="1"/>
      <c r="C46" s="1"/>
      <c r="D46" s="1"/>
      <c r="E46" s="1"/>
      <c r="F46" s="1"/>
      <c r="G46" s="1"/>
      <c r="M46" s="7">
        <v>91</v>
      </c>
    </row>
    <row r="47" ht="12.75">
      <c r="M47" s="7">
        <v>92</v>
      </c>
    </row>
    <row r="48" ht="12.75">
      <c r="M48" s="7">
        <v>93</v>
      </c>
    </row>
    <row r="49" ht="12.75">
      <c r="M49" s="7">
        <v>94</v>
      </c>
    </row>
    <row r="50" ht="12.75">
      <c r="M50" s="7">
        <v>95</v>
      </c>
    </row>
    <row r="51" ht="12.75">
      <c r="M51" s="7">
        <v>96</v>
      </c>
    </row>
    <row r="52" ht="12.75">
      <c r="M52" s="7">
        <v>97</v>
      </c>
    </row>
    <row r="53" ht="12.75">
      <c r="M53" s="7">
        <v>98</v>
      </c>
    </row>
    <row r="54" ht="12.75">
      <c r="M54" s="7">
        <v>99</v>
      </c>
    </row>
    <row r="55" ht="12.75">
      <c r="M55" s="7">
        <v>100</v>
      </c>
    </row>
    <row r="56" ht="12.75">
      <c r="M56" s="7">
        <v>101</v>
      </c>
    </row>
    <row r="57" ht="12.75">
      <c r="M57" s="7">
        <v>102</v>
      </c>
    </row>
    <row r="58" ht="12.75">
      <c r="M58" s="7">
        <v>103</v>
      </c>
    </row>
    <row r="59" ht="12.75">
      <c r="M59" s="7">
        <v>104</v>
      </c>
    </row>
    <row r="60" ht="12.75">
      <c r="M60" s="7">
        <v>105</v>
      </c>
    </row>
    <row r="61" ht="12.75">
      <c r="M61" s="7">
        <v>106</v>
      </c>
    </row>
    <row r="62" ht="12.75">
      <c r="M62" s="7">
        <v>107</v>
      </c>
    </row>
    <row r="63" ht="12.75">
      <c r="M63" s="7">
        <v>108</v>
      </c>
    </row>
    <row r="64" ht="12.75">
      <c r="M64" s="7" t="s">
        <v>78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Foglio4"/>
  <dimension ref="A1:E31"/>
  <sheetViews>
    <sheetView zoomScale="75" zoomScaleNormal="75" zoomScalePageLayoutView="0" workbookViewId="0" topLeftCell="A1">
      <selection activeCell="D22" sqref="D22"/>
    </sheetView>
  </sheetViews>
  <sheetFormatPr defaultColWidth="11.421875" defaultRowHeight="12.75"/>
  <cols>
    <col min="1" max="2" width="11.421875" style="18" customWidth="1"/>
    <col min="3" max="3" width="75.00390625" style="18" customWidth="1"/>
    <col min="4" max="4" width="60.7109375" style="18" customWidth="1"/>
    <col min="5" max="5" width="13.421875" style="18" customWidth="1"/>
    <col min="6" max="16384" width="11.421875" style="18" customWidth="1"/>
  </cols>
  <sheetData>
    <row r="1" spans="1:4" ht="12.75" customHeight="1">
      <c r="A1" s="138" t="s">
        <v>79</v>
      </c>
      <c r="B1" s="138"/>
      <c r="C1" s="138"/>
      <c r="D1" s="138"/>
    </row>
    <row r="2" spans="1:4" ht="87" customHeight="1">
      <c r="A2" s="138"/>
      <c r="B2" s="138"/>
      <c r="C2" s="138"/>
      <c r="D2" s="138"/>
    </row>
    <row r="3" spans="2:4" ht="12" customHeight="1">
      <c r="B3" s="19"/>
      <c r="C3" s="19"/>
      <c r="D3" s="19"/>
    </row>
    <row r="4" spans="2:4" ht="12" customHeight="1">
      <c r="B4" s="19"/>
      <c r="C4" s="19"/>
      <c r="D4" s="19"/>
    </row>
    <row r="5" spans="2:4" ht="12" customHeight="1">
      <c r="B5" s="20"/>
      <c r="C5" s="20"/>
      <c r="D5" s="21"/>
    </row>
    <row r="6" spans="2:4" ht="12.75">
      <c r="B6" s="20"/>
      <c r="C6" s="20"/>
      <c r="D6" s="22"/>
    </row>
    <row r="7" spans="2:5" s="23" customFormat="1" ht="19.5" customHeight="1">
      <c r="B7" s="139" t="s">
        <v>80</v>
      </c>
      <c r="C7" s="139"/>
      <c r="D7" s="24" t="s">
        <v>62</v>
      </c>
      <c r="E7" s="25"/>
    </row>
    <row r="8" spans="2:5" s="23" customFormat="1" ht="12.75" customHeight="1">
      <c r="B8" s="26"/>
      <c r="C8" s="26"/>
      <c r="D8" s="26"/>
      <c r="E8" s="25"/>
    </row>
    <row r="9" spans="2:5" s="23" customFormat="1" ht="19.5" customHeight="1">
      <c r="B9" s="139" t="s">
        <v>81</v>
      </c>
      <c r="C9" s="139"/>
      <c r="D9" s="24" t="s">
        <v>62</v>
      </c>
      <c r="E9" s="25"/>
    </row>
    <row r="10" spans="2:5" s="23" customFormat="1" ht="12.75" customHeight="1">
      <c r="B10" s="26"/>
      <c r="C10" s="26"/>
      <c r="D10" s="27"/>
      <c r="E10" s="25"/>
    </row>
    <row r="11" spans="2:5" s="23" customFormat="1" ht="19.5" customHeight="1">
      <c r="B11" s="139" t="s">
        <v>82</v>
      </c>
      <c r="C11" s="139"/>
      <c r="D11" s="28">
        <f>SUM(D15:D26)</f>
        <v>67025395.88543839</v>
      </c>
      <c r="E11" s="25"/>
    </row>
    <row r="12" spans="2:5" s="23" customFormat="1" ht="12.75" customHeight="1">
      <c r="B12" s="27"/>
      <c r="C12" s="27"/>
      <c r="D12" s="27"/>
      <c r="E12" s="25"/>
    </row>
    <row r="13" spans="2:5" s="23" customFormat="1" ht="12.75" customHeight="1">
      <c r="B13" s="27"/>
      <c r="C13" s="27"/>
      <c r="D13" s="27"/>
      <c r="E13" s="25"/>
    </row>
    <row r="14" spans="2:4" ht="42" customHeight="1">
      <c r="B14" s="29" t="s">
        <v>83</v>
      </c>
      <c r="C14" s="29" t="s">
        <v>84</v>
      </c>
      <c r="D14" s="29" t="s">
        <v>85</v>
      </c>
    </row>
    <row r="15" spans="2:4" ht="19.5" customHeight="1">
      <c r="B15" s="30">
        <v>1</v>
      </c>
      <c r="C15" s="31" t="s">
        <v>86</v>
      </c>
      <c r="D15" s="32">
        <v>4298232.949999999</v>
      </c>
    </row>
    <row r="16" spans="2:5" s="23" customFormat="1" ht="19.5" customHeight="1">
      <c r="B16" s="30">
        <v>2</v>
      </c>
      <c r="C16" s="31" t="s">
        <v>87</v>
      </c>
      <c r="D16" s="32">
        <v>949402.1219138895</v>
      </c>
      <c r="E16" s="33"/>
    </row>
    <row r="17" spans="2:5" ht="19.5" customHeight="1">
      <c r="B17" s="30">
        <v>3</v>
      </c>
      <c r="C17" s="31" t="s">
        <v>88</v>
      </c>
      <c r="D17" s="32">
        <v>826571.2764649962</v>
      </c>
      <c r="E17" s="33"/>
    </row>
    <row r="18" spans="2:5" ht="19.5" customHeight="1">
      <c r="B18" s="30">
        <v>4</v>
      </c>
      <c r="C18" s="31" t="s">
        <v>89</v>
      </c>
      <c r="D18" s="32">
        <v>686226.0370595049</v>
      </c>
      <c r="E18" s="33"/>
    </row>
    <row r="19" spans="2:5" ht="19.5" customHeight="1">
      <c r="B19" s="30">
        <v>5</v>
      </c>
      <c r="C19" s="31" t="s">
        <v>90</v>
      </c>
      <c r="D19" s="32">
        <v>31824780.86</v>
      </c>
      <c r="E19" s="34"/>
    </row>
    <row r="20" spans="2:5" ht="19.5" customHeight="1">
      <c r="B20" s="30">
        <v>6</v>
      </c>
      <c r="C20" s="31" t="s">
        <v>91</v>
      </c>
      <c r="D20" s="32">
        <v>12016268</v>
      </c>
      <c r="E20" s="34"/>
    </row>
    <row r="21" spans="2:5" ht="19.5" customHeight="1">
      <c r="B21" s="30">
        <v>7</v>
      </c>
      <c r="C21" s="31" t="s">
        <v>92</v>
      </c>
      <c r="D21" s="32">
        <v>4742060</v>
      </c>
      <c r="E21" s="34"/>
    </row>
    <row r="22" spans="2:5" ht="19.5" customHeight="1">
      <c r="B22" s="30">
        <v>8</v>
      </c>
      <c r="C22" s="31" t="s">
        <v>93</v>
      </c>
      <c r="D22" s="35"/>
      <c r="E22" s="34"/>
    </row>
    <row r="23" spans="2:5" ht="19.5" customHeight="1">
      <c r="B23" s="30">
        <v>9</v>
      </c>
      <c r="C23" s="31" t="s">
        <v>94</v>
      </c>
      <c r="D23" s="32">
        <v>6173866.37</v>
      </c>
      <c r="E23" s="34"/>
    </row>
    <row r="24" spans="2:5" ht="19.5" customHeight="1">
      <c r="B24" s="30">
        <v>10</v>
      </c>
      <c r="C24" s="31" t="s">
        <v>95</v>
      </c>
      <c r="D24" s="35"/>
      <c r="E24" s="34"/>
    </row>
    <row r="25" spans="2:5" ht="19.5" customHeight="1">
      <c r="B25" s="30">
        <v>11</v>
      </c>
      <c r="C25" s="36" t="s">
        <v>96</v>
      </c>
      <c r="D25" s="32">
        <v>5507988.2700000005</v>
      </c>
      <c r="E25" s="34"/>
    </row>
    <row r="26" spans="2:5" ht="19.5" customHeight="1">
      <c r="B26" s="30">
        <v>12</v>
      </c>
      <c r="C26" s="36" t="s">
        <v>97</v>
      </c>
      <c r="D26" s="32"/>
      <c r="E26" s="34"/>
    </row>
    <row r="27" spans="2:4" ht="74.25" customHeight="1">
      <c r="B27" s="140" t="s">
        <v>98</v>
      </c>
      <c r="C27" s="140"/>
      <c r="D27" s="140"/>
    </row>
    <row r="28" spans="2:4" ht="12.75">
      <c r="B28" s="37"/>
      <c r="C28" s="37"/>
      <c r="D28" s="37"/>
    </row>
    <row r="29" spans="2:4" ht="218.25" customHeight="1">
      <c r="B29" s="141" t="s">
        <v>361</v>
      </c>
      <c r="C29" s="142"/>
      <c r="D29" s="142"/>
    </row>
    <row r="31" spans="2:3" s="38" customFormat="1" ht="14.25" customHeight="1">
      <c r="B31" s="39"/>
      <c r="C31" s="39"/>
    </row>
    <row r="32" s="38" customFormat="1" ht="14.25" customHeight="1"/>
    <row r="33" s="38" customFormat="1" ht="14.25" customHeight="1"/>
    <row r="34" s="38" customFormat="1" ht="14.25" customHeight="1"/>
    <row r="35" s="38" customFormat="1" ht="14.25" customHeight="1"/>
    <row r="36" s="38" customFormat="1" ht="14.25" customHeight="1"/>
  </sheetData>
  <sheetProtection selectLockedCells="1" selectUnlockedCells="1"/>
  <mergeCells count="6">
    <mergeCell ref="A1:D2"/>
    <mergeCell ref="B7:C7"/>
    <mergeCell ref="B9:C9"/>
    <mergeCell ref="B11:C11"/>
    <mergeCell ref="B27:D27"/>
    <mergeCell ref="B29:D29"/>
  </mergeCells>
  <dataValidations count="3">
    <dataValidation allowBlank="1" showErrorMessage="1" sqref="E11:J29">
      <formula1>0</formula1>
      <formula2>0</formula2>
    </dataValidation>
    <dataValidation allowBlank="1" showInputMessage="1" showErrorMessage="1" promptTitle="DETTAGLIO RISORSE" prompt="Indicare le ulteriori fonti di fianziamento da cui si traggone le altre risorse" sqref="C25:C26">
      <formula1>0</formula1>
      <formula2>0</formula2>
    </dataValidation>
    <dataValidation allowBlank="1" showErrorMessage="1" promptTitle="RISORSE GIA' PRESENTI NEL PDZ" prompt="La cifra va ripresa dal foglio &quot;BUDGET DISPONIBILE&quot; (nella cella corrispondente alla stessa fonte di finanziamento) delle schede finanziarie predisposte in sede di approvazione del Piano Sociale di Zona ed allegate allo stesso Piano." sqref="D14:D26">
      <formula1>0</formula1>
      <formula2>0</formula2>
    </dataValidation>
  </dataValidations>
  <printOptions horizontalCentered="1" verticalCentered="1"/>
  <pageMargins left="0.7479166666666667" right="0.7479166666666667" top="0.9840277777777777" bottom="0.9840277777777777" header="0.5118055555555555" footer="0.5118055555555555"/>
  <pageSetup horizontalDpi="300" verticalDpi="300" orientation="landscape" paperSize="9" scale="60"/>
  <drawing r:id="rId1"/>
</worksheet>
</file>

<file path=xl/worksheets/sheet4.xml><?xml version="1.0" encoding="utf-8"?>
<worksheet xmlns="http://schemas.openxmlformats.org/spreadsheetml/2006/main" xmlns:r="http://schemas.openxmlformats.org/officeDocument/2006/relationships">
  <sheetPr codeName="Foglio6"/>
  <dimension ref="A1:E31"/>
  <sheetViews>
    <sheetView zoomScale="75" zoomScaleNormal="75" zoomScalePageLayoutView="0" workbookViewId="0" topLeftCell="A1">
      <selection activeCell="G29" sqref="G29"/>
    </sheetView>
  </sheetViews>
  <sheetFormatPr defaultColWidth="11.421875" defaultRowHeight="12.75"/>
  <cols>
    <col min="1" max="2" width="11.421875" style="18" customWidth="1"/>
    <col min="3" max="3" width="75.00390625" style="18" customWidth="1"/>
    <col min="4" max="4" width="60.7109375" style="18" customWidth="1"/>
    <col min="5" max="16384" width="11.421875" style="18" customWidth="1"/>
  </cols>
  <sheetData>
    <row r="1" spans="1:4" ht="12.75" customHeight="1">
      <c r="A1" s="138" t="s">
        <v>99</v>
      </c>
      <c r="B1" s="138"/>
      <c r="C1" s="138"/>
      <c r="D1" s="138"/>
    </row>
    <row r="2" spans="1:4" ht="87" customHeight="1">
      <c r="A2" s="138"/>
      <c r="B2" s="138"/>
      <c r="C2" s="138"/>
      <c r="D2" s="138"/>
    </row>
    <row r="3" spans="2:4" ht="12" customHeight="1">
      <c r="B3" s="19"/>
      <c r="C3" s="19"/>
      <c r="D3" s="19"/>
    </row>
    <row r="4" spans="2:4" ht="12" customHeight="1">
      <c r="B4" s="19"/>
      <c r="C4" s="19"/>
      <c r="D4" s="19"/>
    </row>
    <row r="5" spans="2:4" ht="12" customHeight="1">
      <c r="B5" s="20"/>
      <c r="C5" s="20"/>
      <c r="D5" s="21"/>
    </row>
    <row r="6" spans="2:4" ht="12.75">
      <c r="B6" s="20"/>
      <c r="C6" s="20"/>
      <c r="D6" s="22"/>
    </row>
    <row r="7" spans="2:5" s="23" customFormat="1" ht="19.5" customHeight="1">
      <c r="B7" s="139" t="s">
        <v>80</v>
      </c>
      <c r="C7" s="139"/>
      <c r="D7" s="40" t="str">
        <f>'BUDGET 2014'!$D$7</f>
        <v>BARI</v>
      </c>
      <c r="E7" s="25"/>
    </row>
    <row r="8" spans="2:5" s="23" customFormat="1" ht="12.75" customHeight="1">
      <c r="B8" s="26"/>
      <c r="C8" s="26"/>
      <c r="D8" s="26"/>
      <c r="E8" s="25"/>
    </row>
    <row r="9" spans="2:5" s="23" customFormat="1" ht="19.5" customHeight="1">
      <c r="B9" s="139" t="s">
        <v>81</v>
      </c>
      <c r="C9" s="139"/>
      <c r="D9" s="40" t="str">
        <f>'BUDGET 2014'!$D$9</f>
        <v>BARI</v>
      </c>
      <c r="E9" s="25"/>
    </row>
    <row r="10" spans="2:5" s="23" customFormat="1" ht="12.75" customHeight="1">
      <c r="B10" s="26"/>
      <c r="C10" s="26"/>
      <c r="D10" s="27"/>
      <c r="E10" s="25"/>
    </row>
    <row r="11" spans="2:5" s="23" customFormat="1" ht="19.5" customHeight="1">
      <c r="B11" s="139" t="s">
        <v>100</v>
      </c>
      <c r="C11" s="139"/>
      <c r="D11" s="28">
        <f>SUM(D16:D26)</f>
        <v>43949802.35999999</v>
      </c>
      <c r="E11" s="25"/>
    </row>
    <row r="12" spans="2:5" s="23" customFormat="1" ht="12.75" customHeight="1">
      <c r="B12" s="27"/>
      <c r="C12" s="27"/>
      <c r="D12" s="27"/>
      <c r="E12" s="25"/>
    </row>
    <row r="13" spans="2:5" s="23" customFormat="1" ht="12.75" customHeight="1">
      <c r="B13" s="27"/>
      <c r="C13" s="27"/>
      <c r="D13" s="27"/>
      <c r="E13" s="25"/>
    </row>
    <row r="14" spans="2:4" ht="42" customHeight="1">
      <c r="B14" s="29" t="s">
        <v>83</v>
      </c>
      <c r="C14" s="29" t="s">
        <v>84</v>
      </c>
      <c r="D14" s="29" t="s">
        <v>101</v>
      </c>
    </row>
    <row r="15" spans="2:4" ht="19.5" customHeight="1">
      <c r="B15" s="30">
        <v>1</v>
      </c>
      <c r="C15" s="31" t="s">
        <v>86</v>
      </c>
      <c r="D15" s="35"/>
    </row>
    <row r="16" spans="2:5" s="23" customFormat="1" ht="19.5" customHeight="1">
      <c r="B16" s="30">
        <v>2</v>
      </c>
      <c r="C16" s="31" t="s">
        <v>102</v>
      </c>
      <c r="D16" s="41">
        <v>846501.76</v>
      </c>
      <c r="E16" s="33"/>
    </row>
    <row r="17" spans="2:5" ht="19.5" customHeight="1">
      <c r="B17" s="30">
        <v>3</v>
      </c>
      <c r="C17" s="31" t="s">
        <v>103</v>
      </c>
      <c r="D17" s="41">
        <v>926400</v>
      </c>
      <c r="E17" s="33"/>
    </row>
    <row r="18" spans="2:5" ht="19.5" customHeight="1">
      <c r="B18" s="30">
        <v>4</v>
      </c>
      <c r="C18" s="31" t="s">
        <v>104</v>
      </c>
      <c r="D18" s="41">
        <v>840000</v>
      </c>
      <c r="E18" s="33"/>
    </row>
    <row r="19" spans="2:5" ht="19.5" customHeight="1">
      <c r="B19" s="30">
        <v>5</v>
      </c>
      <c r="C19" s="31" t="s">
        <v>105</v>
      </c>
      <c r="D19" s="41">
        <v>26309816.72</v>
      </c>
      <c r="E19" s="33"/>
    </row>
    <row r="20" spans="2:5" ht="19.5" customHeight="1">
      <c r="B20" s="30">
        <v>6</v>
      </c>
      <c r="C20" s="31" t="s">
        <v>106</v>
      </c>
      <c r="D20" s="41">
        <v>2024965.39</v>
      </c>
      <c r="E20" s="33"/>
    </row>
    <row r="21" spans="2:5" ht="19.5" customHeight="1">
      <c r="B21" s="30">
        <v>7</v>
      </c>
      <c r="C21" s="31" t="s">
        <v>92</v>
      </c>
      <c r="D21" s="35"/>
      <c r="E21" s="33"/>
    </row>
    <row r="22" spans="2:5" ht="19.5" customHeight="1">
      <c r="B22" s="30">
        <v>8</v>
      </c>
      <c r="C22" s="31" t="s">
        <v>93</v>
      </c>
      <c r="D22" s="41">
        <f>3859780.67+2950639.51</f>
        <v>6810420.18</v>
      </c>
      <c r="E22" s="33"/>
    </row>
    <row r="23" spans="2:5" ht="19.5" customHeight="1">
      <c r="B23" s="30">
        <v>9</v>
      </c>
      <c r="C23" s="31" t="s">
        <v>94</v>
      </c>
      <c r="D23" s="35"/>
      <c r="E23" s="33"/>
    </row>
    <row r="24" spans="2:5" ht="19.5" customHeight="1">
      <c r="B24" s="30">
        <v>10</v>
      </c>
      <c r="C24" s="31" t="s">
        <v>95</v>
      </c>
      <c r="D24" s="41">
        <f>844838.76+559675</f>
        <v>1404513.76</v>
      </c>
      <c r="E24" s="33"/>
    </row>
    <row r="25" spans="2:5" ht="19.5" customHeight="1">
      <c r="B25" s="30">
        <v>11</v>
      </c>
      <c r="C25" s="36" t="s">
        <v>107</v>
      </c>
      <c r="D25" s="41">
        <v>4787184.55</v>
      </c>
      <c r="E25" s="33"/>
    </row>
    <row r="26" spans="2:5" ht="19.5" customHeight="1">
      <c r="B26" s="30">
        <v>12</v>
      </c>
      <c r="C26" s="36" t="s">
        <v>108</v>
      </c>
      <c r="D26" s="41"/>
      <c r="E26" s="33"/>
    </row>
    <row r="27" spans="2:5" ht="75" customHeight="1">
      <c r="B27" s="143" t="s">
        <v>109</v>
      </c>
      <c r="C27" s="143"/>
      <c r="D27" s="143"/>
      <c r="E27" s="42"/>
    </row>
    <row r="28" spans="2:4" ht="12.75">
      <c r="B28" s="37"/>
      <c r="C28" s="37"/>
      <c r="D28" s="37"/>
    </row>
    <row r="29" spans="2:4" ht="181.5" customHeight="1">
      <c r="B29" s="141" t="s">
        <v>364</v>
      </c>
      <c r="C29" s="142"/>
      <c r="D29" s="142"/>
    </row>
    <row r="31" spans="2:3" s="38" customFormat="1" ht="14.25" customHeight="1">
      <c r="B31" s="39"/>
      <c r="C31" s="39"/>
    </row>
    <row r="32" s="38" customFormat="1" ht="14.25" customHeight="1"/>
    <row r="33" s="38" customFormat="1" ht="14.25" customHeight="1"/>
    <row r="34" s="38" customFormat="1" ht="14.25" customHeight="1"/>
    <row r="35" s="38" customFormat="1" ht="14.25" customHeight="1"/>
    <row r="36" s="38" customFormat="1" ht="14.25" customHeight="1"/>
  </sheetData>
  <sheetProtection selectLockedCells="1" selectUnlockedCells="1"/>
  <mergeCells count="6">
    <mergeCell ref="A1:D2"/>
    <mergeCell ref="B7:C7"/>
    <mergeCell ref="B9:C9"/>
    <mergeCell ref="B11:C11"/>
    <mergeCell ref="B27:D27"/>
    <mergeCell ref="B29:D29"/>
  </mergeCells>
  <dataValidations count="3">
    <dataValidation allowBlank="1" showErrorMessage="1" sqref="E11:J26 F27:J27 E28:J29">
      <formula1>0</formula1>
      <formula2>0</formula2>
    </dataValidation>
    <dataValidation allowBlank="1" showInputMessage="1" showErrorMessage="1" promptTitle="DETTAGLIO RISORSE" prompt="Indicare le ulteriori fonti di fianziamento da cui si traggone le altre risorse" sqref="C25:C26">
      <formula1>0</formula1>
      <formula2>0</formula2>
    </dataValidation>
    <dataValidation allowBlank="1" showErrorMessage="1" promptTitle="RISORSE GIA' PRESENTI NEL PDZ" prompt="La cifra va ripresa dal foglio &quot;BUDGET DISPONIBILE&quot; (nella cella corrispondente alla stessa fonte di finanziamento) delle schede finanziarie predisposte in sede di approvazione del Piano Sociale di Zona ed allegate allo stesso Piano." sqref="D14:D26">
      <formula1>0</formula1>
      <formula2>0</formula2>
    </dataValidation>
  </dataValidations>
  <printOptions horizontalCentered="1" verticalCentered="1"/>
  <pageMargins left="0.7479166666666667" right="0.7479166666666667" top="0.9840277777777777" bottom="0.9840277777777777" header="0.5118055555555555" footer="0.5118055555555555"/>
  <pageSetup horizontalDpi="300" verticalDpi="300" orientation="landscape" paperSize="9" scale="63" r:id="rId2"/>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Foglio10"/>
  <dimension ref="A1:E31"/>
  <sheetViews>
    <sheetView zoomScale="75" zoomScaleNormal="75" zoomScalePageLayoutView="0" workbookViewId="0" topLeftCell="A5">
      <selection activeCell="G27" sqref="G27"/>
    </sheetView>
  </sheetViews>
  <sheetFormatPr defaultColWidth="11.421875" defaultRowHeight="12.75"/>
  <cols>
    <col min="1" max="2" width="11.421875" style="18" customWidth="1"/>
    <col min="3" max="3" width="75.00390625" style="18" customWidth="1"/>
    <col min="4" max="4" width="60.7109375" style="18" customWidth="1"/>
    <col min="5" max="16384" width="11.421875" style="18" customWidth="1"/>
  </cols>
  <sheetData>
    <row r="1" spans="1:4" ht="12.75" customHeight="1">
      <c r="A1" s="138" t="s">
        <v>110</v>
      </c>
      <c r="B1" s="138"/>
      <c r="C1" s="138"/>
      <c r="D1" s="138"/>
    </row>
    <row r="2" spans="1:4" ht="87" customHeight="1">
      <c r="A2" s="138"/>
      <c r="B2" s="138"/>
      <c r="C2" s="138"/>
      <c r="D2" s="138"/>
    </row>
    <row r="3" spans="2:4" ht="12" customHeight="1">
      <c r="B3" s="19"/>
      <c r="C3" s="19"/>
      <c r="D3" s="19"/>
    </row>
    <row r="4" spans="2:4" ht="12" customHeight="1">
      <c r="B4" s="19"/>
      <c r="C4" s="19"/>
      <c r="D4" s="19"/>
    </row>
    <row r="5" spans="2:4" ht="12" customHeight="1">
      <c r="B5" s="20"/>
      <c r="C5" s="20"/>
      <c r="D5" s="21"/>
    </row>
    <row r="6" spans="2:4" ht="12.75">
      <c r="B6" s="20"/>
      <c r="C6" s="20"/>
      <c r="D6" s="22"/>
    </row>
    <row r="7" spans="2:5" s="23" customFormat="1" ht="19.5" customHeight="1">
      <c r="B7" s="139" t="s">
        <v>80</v>
      </c>
      <c r="C7" s="139"/>
      <c r="D7" s="40" t="str">
        <f>'BUDGET 2014'!$D$7</f>
        <v>BARI</v>
      </c>
      <c r="E7" s="25"/>
    </row>
    <row r="8" spans="2:5" s="23" customFormat="1" ht="12.75" customHeight="1">
      <c r="B8" s="26"/>
      <c r="C8" s="26"/>
      <c r="D8" s="26"/>
      <c r="E8" s="25"/>
    </row>
    <row r="9" spans="2:5" s="23" customFormat="1" ht="19.5" customHeight="1">
      <c r="B9" s="139" t="s">
        <v>81</v>
      </c>
      <c r="C9" s="139"/>
      <c r="D9" s="40" t="str">
        <f>'BUDGET 2014'!$D$9</f>
        <v>BARI</v>
      </c>
      <c r="E9" s="25"/>
    </row>
    <row r="10" spans="2:5" s="23" customFormat="1" ht="12.75" customHeight="1">
      <c r="B10" s="26"/>
      <c r="C10" s="26"/>
      <c r="D10" s="27"/>
      <c r="E10" s="25"/>
    </row>
    <row r="11" spans="2:5" s="23" customFormat="1" ht="19.5" customHeight="1">
      <c r="B11" s="139" t="s">
        <v>111</v>
      </c>
      <c r="C11" s="139"/>
      <c r="D11" s="28">
        <f>SUM(D16:D26)</f>
        <v>44988441.91</v>
      </c>
      <c r="E11" s="25"/>
    </row>
    <row r="12" spans="2:5" s="23" customFormat="1" ht="12.75" customHeight="1">
      <c r="B12" s="27"/>
      <c r="C12" s="27"/>
      <c r="D12" s="27"/>
      <c r="E12" s="25"/>
    </row>
    <row r="13" spans="2:5" s="23" customFormat="1" ht="12.75" customHeight="1">
      <c r="B13" s="27"/>
      <c r="C13" s="27"/>
      <c r="D13" s="27"/>
      <c r="E13" s="25"/>
    </row>
    <row r="14" spans="2:4" ht="42" customHeight="1">
      <c r="B14" s="29" t="s">
        <v>83</v>
      </c>
      <c r="C14" s="29" t="s">
        <v>84</v>
      </c>
      <c r="D14" s="29" t="s">
        <v>101</v>
      </c>
    </row>
    <row r="15" spans="2:4" ht="19.5" customHeight="1">
      <c r="B15" s="30">
        <v>1</v>
      </c>
      <c r="C15" s="31" t="s">
        <v>86</v>
      </c>
      <c r="D15" s="35"/>
    </row>
    <row r="16" spans="2:5" s="23" customFormat="1" ht="19.5" customHeight="1">
      <c r="B16" s="30">
        <v>2</v>
      </c>
      <c r="C16" s="31" t="s">
        <v>112</v>
      </c>
      <c r="D16" s="41">
        <v>914400</v>
      </c>
      <c r="E16" s="33"/>
    </row>
    <row r="17" spans="2:5" ht="19.5" customHeight="1">
      <c r="B17" s="30">
        <v>3</v>
      </c>
      <c r="C17" s="31" t="s">
        <v>113</v>
      </c>
      <c r="D17" s="41">
        <v>1080800</v>
      </c>
      <c r="E17" s="33"/>
    </row>
    <row r="18" spans="2:5" ht="19.5" customHeight="1">
      <c r="B18" s="30">
        <v>4</v>
      </c>
      <c r="C18" s="31" t="s">
        <v>114</v>
      </c>
      <c r="D18" s="41">
        <v>595000</v>
      </c>
      <c r="E18" s="33"/>
    </row>
    <row r="19" spans="2:5" ht="19.5" customHeight="1">
      <c r="B19" s="30">
        <v>5</v>
      </c>
      <c r="C19" s="31" t="s">
        <v>115</v>
      </c>
      <c r="D19" s="41">
        <v>31695158.96</v>
      </c>
      <c r="E19" s="33"/>
    </row>
    <row r="20" spans="2:5" ht="19.5" customHeight="1">
      <c r="B20" s="30">
        <v>6</v>
      </c>
      <c r="C20" s="31" t="s">
        <v>116</v>
      </c>
      <c r="D20" s="41"/>
      <c r="E20" s="33"/>
    </row>
    <row r="21" spans="2:5" ht="19.5" customHeight="1">
      <c r="B21" s="30">
        <v>7</v>
      </c>
      <c r="C21" s="31" t="s">
        <v>92</v>
      </c>
      <c r="D21" s="35"/>
      <c r="E21" s="33"/>
    </row>
    <row r="22" spans="2:5" ht="19.5" customHeight="1">
      <c r="B22" s="30">
        <v>8</v>
      </c>
      <c r="C22" s="31" t="s">
        <v>93</v>
      </c>
      <c r="D22" s="35"/>
      <c r="E22" s="33"/>
    </row>
    <row r="23" spans="2:5" ht="19.5" customHeight="1">
      <c r="B23" s="30">
        <v>9</v>
      </c>
      <c r="C23" s="31" t="s">
        <v>94</v>
      </c>
      <c r="D23" s="35"/>
      <c r="E23" s="33"/>
    </row>
    <row r="24" spans="2:5" ht="19.5" customHeight="1">
      <c r="B24" s="30">
        <v>10</v>
      </c>
      <c r="C24" s="31" t="s">
        <v>95</v>
      </c>
      <c r="D24" s="35"/>
      <c r="E24" s="33"/>
    </row>
    <row r="25" spans="2:5" ht="19.5" customHeight="1">
      <c r="B25" s="30">
        <v>11</v>
      </c>
      <c r="C25" s="36" t="s">
        <v>117</v>
      </c>
      <c r="D25" s="41">
        <v>10583082.95</v>
      </c>
      <c r="E25" s="33"/>
    </row>
    <row r="26" spans="2:5" ht="19.5" customHeight="1">
      <c r="B26" s="30">
        <v>12</v>
      </c>
      <c r="C26" s="36" t="s">
        <v>118</v>
      </c>
      <c r="D26" s="41">
        <v>120000</v>
      </c>
      <c r="E26" s="33"/>
    </row>
    <row r="27" spans="2:5" ht="74.25" customHeight="1">
      <c r="B27" s="143" t="s">
        <v>119</v>
      </c>
      <c r="C27" s="143"/>
      <c r="D27" s="143"/>
      <c r="E27" s="42"/>
    </row>
    <row r="28" spans="2:4" ht="12.75">
      <c r="B28" s="37"/>
      <c r="C28" s="37"/>
      <c r="D28" s="37"/>
    </row>
    <row r="29" spans="2:4" ht="324" customHeight="1">
      <c r="B29" s="144" t="s">
        <v>363</v>
      </c>
      <c r="C29" s="145"/>
      <c r="D29" s="145"/>
    </row>
    <row r="31" spans="2:3" s="38" customFormat="1" ht="14.25" customHeight="1">
      <c r="B31" s="39"/>
      <c r="C31" s="39"/>
    </row>
    <row r="32" s="38" customFormat="1" ht="14.25" customHeight="1"/>
    <row r="33" s="38" customFormat="1" ht="14.25" customHeight="1"/>
    <row r="34" s="38" customFormat="1" ht="14.25" customHeight="1"/>
    <row r="35" s="38" customFormat="1" ht="14.25" customHeight="1"/>
    <row r="36" s="38" customFormat="1" ht="14.25" customHeight="1"/>
  </sheetData>
  <sheetProtection selectLockedCells="1" selectUnlockedCells="1"/>
  <mergeCells count="6">
    <mergeCell ref="A1:D2"/>
    <mergeCell ref="B7:C7"/>
    <mergeCell ref="B9:C9"/>
    <mergeCell ref="B11:C11"/>
    <mergeCell ref="B27:D27"/>
    <mergeCell ref="B29:D29"/>
  </mergeCells>
  <dataValidations count="3">
    <dataValidation allowBlank="1" showErrorMessage="1" sqref="E11:J26 F27:J27 E28:J29">
      <formula1>0</formula1>
      <formula2>0</formula2>
    </dataValidation>
    <dataValidation allowBlank="1" showInputMessage="1" showErrorMessage="1" promptTitle="DETTAGLIO RISORSE" prompt="Indicare le ulteriori fonti di fianziamento da cui si traggone le altre risorse" sqref="C25:C26">
      <formula1>0</formula1>
      <formula2>0</formula2>
    </dataValidation>
    <dataValidation allowBlank="1" showErrorMessage="1" promptTitle="RISORSE GIA' PRESENTI NEL PDZ" prompt="La cifra va ripresa dal foglio &quot;BUDGET DISPONIBILE&quot; (nella cella corrispondente alla stessa fonte di finanziamento) delle schede finanziarie predisposte in sede di approvazione del Piano Sociale di Zona ed allegate allo stesso Piano." sqref="D14:D26">
      <formula1>0</formula1>
      <formula2>0</formula2>
    </dataValidation>
  </dataValidations>
  <printOptions horizontalCentered="1" verticalCentered="1"/>
  <pageMargins left="0.7479166666666667" right="0.7479166666666667" top="0.9840277777777777" bottom="0.9840277777777777" header="0.5118055555555555" footer="0.5118055555555555"/>
  <pageSetup horizontalDpi="300" verticalDpi="300" orientation="landscape" paperSize="9" scale="63"/>
  <rowBreaks count="1" manualBreakCount="1">
    <brk id="29" max="255" man="1"/>
  </rowBreaks>
  <drawing r:id="rId1"/>
</worksheet>
</file>

<file path=xl/worksheets/sheet6.xml><?xml version="1.0" encoding="utf-8"?>
<worksheet xmlns="http://schemas.openxmlformats.org/spreadsheetml/2006/main" xmlns:r="http://schemas.openxmlformats.org/officeDocument/2006/relationships">
  <sheetPr codeName="Foglio7"/>
  <dimension ref="A1:E30"/>
  <sheetViews>
    <sheetView zoomScale="75" zoomScaleNormal="75" zoomScalePageLayoutView="0" workbookViewId="0" topLeftCell="A1">
      <selection activeCell="D33" sqref="D33"/>
    </sheetView>
  </sheetViews>
  <sheetFormatPr defaultColWidth="11.421875" defaultRowHeight="12.75"/>
  <cols>
    <col min="1" max="2" width="11.421875" style="18" customWidth="1"/>
    <col min="3" max="3" width="75.00390625" style="18" customWidth="1"/>
    <col min="4" max="4" width="60.7109375" style="18" customWidth="1"/>
    <col min="5" max="16384" width="11.421875" style="18" customWidth="1"/>
  </cols>
  <sheetData>
    <row r="1" spans="1:4" ht="12.75" customHeight="1">
      <c r="A1" s="138" t="s">
        <v>120</v>
      </c>
      <c r="B1" s="138"/>
      <c r="C1" s="138"/>
      <c r="D1" s="138"/>
    </row>
    <row r="2" spans="1:4" ht="87" customHeight="1">
      <c r="A2" s="138"/>
      <c r="B2" s="138"/>
      <c r="C2" s="138"/>
      <c r="D2" s="138"/>
    </row>
    <row r="3" spans="2:4" ht="12" customHeight="1">
      <c r="B3" s="19"/>
      <c r="C3" s="19"/>
      <c r="D3" s="19"/>
    </row>
    <row r="4" spans="2:4" ht="12" customHeight="1">
      <c r="B4" s="19"/>
      <c r="C4" s="19"/>
      <c r="D4" s="19"/>
    </row>
    <row r="5" spans="2:4" ht="12" customHeight="1">
      <c r="B5" s="20"/>
      <c r="C5" s="20"/>
      <c r="D5" s="21"/>
    </row>
    <row r="6" spans="2:4" ht="12.75">
      <c r="B6" s="20"/>
      <c r="C6" s="20"/>
      <c r="D6" s="22"/>
    </row>
    <row r="7" spans="2:5" s="23" customFormat="1" ht="19.5" customHeight="1">
      <c r="B7" s="139" t="s">
        <v>80</v>
      </c>
      <c r="C7" s="139"/>
      <c r="D7" s="40" t="str">
        <f>'BUDGET 2014'!$D$7</f>
        <v>BARI</v>
      </c>
      <c r="E7" s="25"/>
    </row>
    <row r="8" spans="2:5" s="23" customFormat="1" ht="12.75" customHeight="1">
      <c r="B8" s="26"/>
      <c r="C8" s="26"/>
      <c r="D8" s="26"/>
      <c r="E8" s="25"/>
    </row>
    <row r="9" spans="2:5" s="23" customFormat="1" ht="19.5" customHeight="1">
      <c r="B9" s="139" t="s">
        <v>81</v>
      </c>
      <c r="C9" s="139"/>
      <c r="D9" s="40" t="str">
        <f>'BUDGET 2014'!$D$9</f>
        <v>BARI</v>
      </c>
      <c r="E9" s="25"/>
    </row>
    <row r="10" spans="2:5" s="23" customFormat="1" ht="12.75" customHeight="1">
      <c r="B10" s="26"/>
      <c r="C10" s="26"/>
      <c r="D10" s="27"/>
      <c r="E10" s="25"/>
    </row>
    <row r="11" spans="2:5" s="23" customFormat="1" ht="19.5" customHeight="1">
      <c r="B11" s="139" t="s">
        <v>121</v>
      </c>
      <c r="C11" s="139"/>
      <c r="D11" s="28">
        <f>SUM(D15:D26)</f>
        <v>155963640.1554384</v>
      </c>
      <c r="E11" s="25"/>
    </row>
    <row r="12" spans="2:5" s="23" customFormat="1" ht="12.75" customHeight="1">
      <c r="B12" s="27"/>
      <c r="C12" s="27"/>
      <c r="D12" s="27"/>
      <c r="E12" s="25"/>
    </row>
    <row r="13" spans="2:5" s="23" customFormat="1" ht="12.75" customHeight="1">
      <c r="B13" s="27"/>
      <c r="C13" s="27"/>
      <c r="D13" s="27"/>
      <c r="E13" s="25"/>
    </row>
    <row r="14" spans="2:4" ht="42" customHeight="1">
      <c r="B14" s="29" t="s">
        <v>83</v>
      </c>
      <c r="C14" s="29" t="s">
        <v>84</v>
      </c>
      <c r="D14" s="29" t="s">
        <v>101</v>
      </c>
    </row>
    <row r="15" spans="2:4" ht="19.5" customHeight="1">
      <c r="B15" s="30">
        <v>1</v>
      </c>
      <c r="C15" s="31" t="s">
        <v>86</v>
      </c>
      <c r="D15" s="32">
        <f>'BUDGET 2014'!$D$15</f>
        <v>4298232.949999999</v>
      </c>
    </row>
    <row r="16" spans="2:5" s="23" customFormat="1" ht="19.5" customHeight="1">
      <c r="B16" s="30">
        <v>2</v>
      </c>
      <c r="C16" s="31" t="s">
        <v>122</v>
      </c>
      <c r="D16" s="32">
        <f>'BUDGET 2014'!D16+'BUDGET 2015'!D16+'BUDGET 2016'!D16</f>
        <v>2710303.8819138897</v>
      </c>
      <c r="E16" s="33"/>
    </row>
    <row r="17" spans="2:5" ht="19.5" customHeight="1">
      <c r="B17" s="30">
        <v>3</v>
      </c>
      <c r="C17" s="31" t="s">
        <v>123</v>
      </c>
      <c r="D17" s="32">
        <f>'BUDGET 2014'!D17+'BUDGET 2015'!D17+'BUDGET 2016'!D17</f>
        <v>2833771.276464996</v>
      </c>
      <c r="E17" s="33"/>
    </row>
    <row r="18" spans="2:5" ht="19.5" customHeight="1">
      <c r="B18" s="30">
        <v>4</v>
      </c>
      <c r="C18" s="31" t="s">
        <v>124</v>
      </c>
      <c r="D18" s="32">
        <f>'BUDGET 2014'!D18+'BUDGET 2015'!D18+'BUDGET 2016'!D18</f>
        <v>2121226.037059505</v>
      </c>
      <c r="E18" s="33"/>
    </row>
    <row r="19" spans="2:5" ht="19.5" customHeight="1">
      <c r="B19" s="30">
        <v>5</v>
      </c>
      <c r="C19" s="31" t="s">
        <v>125</v>
      </c>
      <c r="D19" s="32">
        <f>'BUDGET 2014'!D19+'BUDGET 2015'!D19+'BUDGET 2016'!D19</f>
        <v>89829756.53999999</v>
      </c>
      <c r="E19" s="33"/>
    </row>
    <row r="20" spans="2:5" ht="19.5" customHeight="1">
      <c r="B20" s="30">
        <v>6</v>
      </c>
      <c r="C20" s="31" t="s">
        <v>126</v>
      </c>
      <c r="D20" s="32">
        <f>'BUDGET 2014'!D20+'BUDGET 2015'!D20+'BUDGET 2016'!D20</f>
        <v>14041233.39</v>
      </c>
      <c r="E20" s="33"/>
    </row>
    <row r="21" spans="2:5" ht="19.5" customHeight="1">
      <c r="B21" s="30">
        <v>7</v>
      </c>
      <c r="C21" s="31" t="s">
        <v>92</v>
      </c>
      <c r="D21" s="32">
        <f>'BUDGET 2014'!D21+'BUDGET 2015'!D21+'BUDGET 2016'!D21</f>
        <v>4742060</v>
      </c>
      <c r="E21" s="33"/>
    </row>
    <row r="22" spans="2:5" ht="19.5" customHeight="1">
      <c r="B22" s="30">
        <v>8</v>
      </c>
      <c r="C22" s="31" t="s">
        <v>93</v>
      </c>
      <c r="D22" s="32">
        <f>'BUDGET 2014'!D22+'BUDGET 2015'!D22+'BUDGET 2016'!D22</f>
        <v>6810420.18</v>
      </c>
      <c r="E22" s="33"/>
    </row>
    <row r="23" spans="2:5" ht="19.5" customHeight="1">
      <c r="B23" s="30">
        <v>9</v>
      </c>
      <c r="C23" s="31" t="s">
        <v>94</v>
      </c>
      <c r="D23" s="32">
        <f>'BUDGET 2014'!D23+'BUDGET 2015'!D23+'BUDGET 2016'!D23</f>
        <v>6173866.37</v>
      </c>
      <c r="E23" s="33"/>
    </row>
    <row r="24" spans="2:5" ht="19.5" customHeight="1">
      <c r="B24" s="30">
        <v>10</v>
      </c>
      <c r="C24" s="31" t="s">
        <v>95</v>
      </c>
      <c r="D24" s="32">
        <f>'BUDGET 2014'!D24+'BUDGET 2015'!D24+'BUDGET 2016'!D24</f>
        <v>1404513.76</v>
      </c>
      <c r="E24" s="33"/>
    </row>
    <row r="25" spans="2:5" ht="19.5" customHeight="1">
      <c r="B25" s="30">
        <v>11</v>
      </c>
      <c r="C25" s="36" t="s">
        <v>127</v>
      </c>
      <c r="D25" s="32">
        <f>'BUDGET 2014'!D25+'BUDGET 2015'!D25+'BUDGET 2016'!D25</f>
        <v>20878255.77</v>
      </c>
      <c r="E25" s="33"/>
    </row>
    <row r="26" spans="2:5" ht="19.5" customHeight="1">
      <c r="B26" s="30">
        <v>12</v>
      </c>
      <c r="C26" s="36" t="s">
        <v>128</v>
      </c>
      <c r="D26" s="32">
        <f>'BUDGET 2014'!D26+'BUDGET 2015'!D26+'BUDGET 2016'!D26</f>
        <v>120000</v>
      </c>
      <c r="E26" s="33"/>
    </row>
    <row r="27" spans="2:4" ht="74.25" customHeight="1">
      <c r="B27" s="143" t="s">
        <v>129</v>
      </c>
      <c r="C27" s="143"/>
      <c r="D27" s="143"/>
    </row>
    <row r="28" spans="2:4" ht="12.75">
      <c r="B28" s="37"/>
      <c r="C28" s="37"/>
      <c r="D28" s="37"/>
    </row>
    <row r="30" spans="2:3" s="38" customFormat="1" ht="14.25" customHeight="1">
      <c r="B30" s="39"/>
      <c r="C30" s="39"/>
    </row>
    <row r="31" s="38" customFormat="1" ht="14.25" customHeight="1"/>
    <row r="32" s="38" customFormat="1" ht="14.25" customHeight="1"/>
    <row r="33" s="38" customFormat="1" ht="14.25" customHeight="1"/>
    <row r="34" s="38" customFormat="1" ht="14.25" customHeight="1"/>
    <row r="35" s="38" customFormat="1" ht="14.25" customHeight="1"/>
  </sheetData>
  <sheetProtection selectLockedCells="1" selectUnlockedCells="1"/>
  <mergeCells count="5">
    <mergeCell ref="A1:D2"/>
    <mergeCell ref="B7:C7"/>
    <mergeCell ref="B9:C9"/>
    <mergeCell ref="B11:C11"/>
    <mergeCell ref="B27:D27"/>
  </mergeCells>
  <dataValidations count="3">
    <dataValidation allowBlank="1" showErrorMessage="1" sqref="E11:J28">
      <formula1>0</formula1>
      <formula2>0</formula2>
    </dataValidation>
    <dataValidation allowBlank="1" showInputMessage="1" showErrorMessage="1" promptTitle="DETTAGLIO RISORSE" prompt="Indicare le ulteriori fonti di fianziamento da cui si traggone le altre risorse" sqref="C25:C26">
      <formula1>0</formula1>
      <formula2>0</formula2>
    </dataValidation>
    <dataValidation allowBlank="1" showErrorMessage="1" promptTitle="RISORSE GIA' PRESENTI NEL PDZ" prompt="La cifra va ripresa dal foglio &quot;BUDGET DISPONIBILE&quot; (nella cella corrispondente alla stessa fonte di finanziamento) delle schede finanziarie predisposte in sede di approvazione del Piano Sociale di Zona ed allegate allo stesso Piano." sqref="D14:D26">
      <formula1>0</formula1>
      <formula2>0</formula2>
    </dataValidation>
  </dataValidations>
  <printOptions horizontalCentered="1" verticalCentered="1"/>
  <pageMargins left="0.7479166666666667" right="0.7479166666666667" top="0.9840277777777777" bottom="0.9840277777777777" header="0.5118055555555555" footer="0.5118055555555555"/>
  <pageSetup horizontalDpi="300" verticalDpi="300" orientation="landscape" paperSize="9" scale="68"/>
  <drawing r:id="rId1"/>
</worksheet>
</file>

<file path=xl/worksheets/sheet7.xml><?xml version="1.0" encoding="utf-8"?>
<worksheet xmlns="http://schemas.openxmlformats.org/spreadsheetml/2006/main" xmlns:r="http://schemas.openxmlformats.org/officeDocument/2006/relationships">
  <sheetPr codeName="Foglio5"/>
  <dimension ref="A1:V503"/>
  <sheetViews>
    <sheetView tabSelected="1" zoomScale="75" zoomScaleNormal="75" zoomScaleSheetLayoutView="50" zoomScalePageLayoutView="0" workbookViewId="0" topLeftCell="A18">
      <selection activeCell="N27" sqref="N27"/>
    </sheetView>
  </sheetViews>
  <sheetFormatPr defaultColWidth="11.421875" defaultRowHeight="12.75"/>
  <cols>
    <col min="1" max="1" width="3.7109375" style="43" customWidth="1"/>
    <col min="2" max="2" width="8.421875" style="43" customWidth="1"/>
    <col min="3" max="3" width="35.7109375" style="43" customWidth="1"/>
    <col min="4" max="4" width="20.7109375" style="44" customWidth="1"/>
    <col min="5" max="5" width="8.140625" style="43" customWidth="1"/>
    <col min="6" max="6" width="7.8515625" style="43" customWidth="1"/>
    <col min="7" max="12" width="14.7109375" style="43" customWidth="1"/>
    <col min="13" max="13" width="15.7109375" style="43" customWidth="1"/>
    <col min="14" max="14" width="16.28125" style="43" customWidth="1"/>
    <col min="15" max="20" width="14.7109375" style="43" customWidth="1"/>
    <col min="21" max="21" width="18.7109375" style="43" customWidth="1"/>
    <col min="22" max="22" width="32.8515625" style="44" customWidth="1"/>
    <col min="23" max="16384" width="11.421875" style="43" customWidth="1"/>
  </cols>
  <sheetData>
    <row r="1" spans="1:22" s="45" customFormat="1" ht="12.75" customHeight="1">
      <c r="A1" s="146" t="s">
        <v>130</v>
      </c>
      <c r="B1" s="146"/>
      <c r="C1" s="146"/>
      <c r="D1" s="146"/>
      <c r="E1" s="146"/>
      <c r="F1" s="146"/>
      <c r="G1" s="146"/>
      <c r="H1" s="146"/>
      <c r="I1" s="146"/>
      <c r="J1" s="146"/>
      <c r="K1" s="146"/>
      <c r="L1" s="146"/>
      <c r="M1" s="146"/>
      <c r="N1" s="146"/>
      <c r="O1" s="146"/>
      <c r="P1" s="146"/>
      <c r="Q1" s="146"/>
      <c r="R1" s="146"/>
      <c r="S1" s="146"/>
      <c r="T1" s="146"/>
      <c r="U1" s="146"/>
      <c r="V1" s="146"/>
    </row>
    <row r="2" spans="1:22" s="45" customFormat="1" ht="97.5" customHeight="1">
      <c r="A2" s="146"/>
      <c r="B2" s="146"/>
      <c r="C2" s="146"/>
      <c r="D2" s="146"/>
      <c r="E2" s="146"/>
      <c r="F2" s="146"/>
      <c r="G2" s="146"/>
      <c r="H2" s="146"/>
      <c r="I2" s="146"/>
      <c r="J2" s="146"/>
      <c r="K2" s="146"/>
      <c r="L2" s="146"/>
      <c r="M2" s="146"/>
      <c r="N2" s="146"/>
      <c r="O2" s="146"/>
      <c r="P2" s="146"/>
      <c r="Q2" s="146"/>
      <c r="R2" s="146"/>
      <c r="S2" s="146"/>
      <c r="T2" s="146"/>
      <c r="U2" s="146"/>
      <c r="V2" s="146"/>
    </row>
    <row r="3" spans="3:6" ht="12.75">
      <c r="C3" s="46"/>
      <c r="D3" s="47"/>
      <c r="E3" s="48"/>
      <c r="F3" s="48"/>
    </row>
    <row r="4" spans="2:22" s="49" customFormat="1" ht="19.5" customHeight="1">
      <c r="B4" s="147" t="s">
        <v>80</v>
      </c>
      <c r="C4" s="147"/>
      <c r="D4" s="147"/>
      <c r="E4" s="148" t="str">
        <f>'BUDGET 2014'!$D$7</f>
        <v>BARI</v>
      </c>
      <c r="F4" s="148"/>
      <c r="G4" s="148"/>
      <c r="H4" s="148"/>
      <c r="I4" s="148"/>
      <c r="J4" s="148"/>
      <c r="L4" s="149" t="s">
        <v>131</v>
      </c>
      <c r="M4" s="149"/>
      <c r="N4" s="149"/>
      <c r="O4" s="149"/>
      <c r="P4" s="149"/>
      <c r="Q4" s="149"/>
      <c r="R4" s="150"/>
      <c r="S4" s="151"/>
      <c r="T4" s="151"/>
      <c r="V4" s="50"/>
    </row>
    <row r="5" spans="12:22" s="49" customFormat="1" ht="12.75" customHeight="1">
      <c r="L5" s="149"/>
      <c r="M5" s="149"/>
      <c r="N5" s="149"/>
      <c r="O5" s="149"/>
      <c r="P5" s="149"/>
      <c r="Q5" s="149"/>
      <c r="R5" s="150"/>
      <c r="S5" s="151"/>
      <c r="T5" s="151"/>
      <c r="V5" s="50"/>
    </row>
    <row r="6" spans="2:20" s="49" customFormat="1" ht="19.5" customHeight="1">
      <c r="B6" s="147" t="s">
        <v>81</v>
      </c>
      <c r="C6" s="147"/>
      <c r="D6" s="147"/>
      <c r="E6" s="148" t="str">
        <f>'BUDGET 2014'!$D$9</f>
        <v>BARI</v>
      </c>
      <c r="F6" s="148"/>
      <c r="G6" s="148"/>
      <c r="H6" s="148"/>
      <c r="I6" s="148"/>
      <c r="J6" s="148"/>
      <c r="L6" s="149"/>
      <c r="M6" s="149"/>
      <c r="N6" s="149"/>
      <c r="O6" s="149"/>
      <c r="P6" s="149"/>
      <c r="Q6" s="149"/>
      <c r="R6" s="150"/>
      <c r="S6" s="151"/>
      <c r="T6" s="151"/>
    </row>
    <row r="7" ht="14.25" customHeight="1">
      <c r="D7" s="43"/>
    </row>
    <row r="8" spans="9:21" ht="24.75" customHeight="1">
      <c r="I8" s="152" t="s">
        <v>132</v>
      </c>
      <c r="J8" s="152"/>
      <c r="K8" s="152"/>
      <c r="L8" s="152"/>
      <c r="M8" s="152"/>
      <c r="N8" s="152"/>
      <c r="O8" s="152"/>
      <c r="P8" s="152"/>
      <c r="Q8" s="152"/>
      <c r="R8" s="152"/>
      <c r="S8" s="152"/>
      <c r="T8" s="152"/>
      <c r="U8" s="152"/>
    </row>
    <row r="9" spans="9:21" ht="52.5" customHeight="1">
      <c r="I9" s="51" t="s">
        <v>133</v>
      </c>
      <c r="J9" s="51" t="s">
        <v>134</v>
      </c>
      <c r="K9" s="51" t="s">
        <v>135</v>
      </c>
      <c r="L9" s="51" t="s">
        <v>136</v>
      </c>
      <c r="M9" s="51" t="s">
        <v>137</v>
      </c>
      <c r="N9" s="51" t="s">
        <v>138</v>
      </c>
      <c r="O9" s="51" t="s">
        <v>139</v>
      </c>
      <c r="P9" s="51" t="s">
        <v>140</v>
      </c>
      <c r="Q9" s="51" t="s">
        <v>141</v>
      </c>
      <c r="R9" s="51" t="s">
        <v>142</v>
      </c>
      <c r="S9" s="51" t="s">
        <v>143</v>
      </c>
      <c r="T9" s="51" t="s">
        <v>144</v>
      </c>
      <c r="U9" s="51" t="s">
        <v>145</v>
      </c>
    </row>
    <row r="10" spans="5:21" ht="24.75" customHeight="1">
      <c r="E10" s="153" t="s">
        <v>146</v>
      </c>
      <c r="F10" s="153"/>
      <c r="G10" s="153"/>
      <c r="H10" s="153"/>
      <c r="I10" s="52">
        <f>'BUDGET 2014'!$D$15</f>
        <v>4298232.949999999</v>
      </c>
      <c r="J10" s="52">
        <f>'BUDGET 2014'!$D$16</f>
        <v>949402.1219138895</v>
      </c>
      <c r="K10" s="52">
        <f>'BUDGET 2014'!$D$17</f>
        <v>826571.2764649962</v>
      </c>
      <c r="L10" s="52">
        <f>'BUDGET 2014'!$D$18</f>
        <v>686226.0370595049</v>
      </c>
      <c r="M10" s="52">
        <f>'BUDGET 2014'!$D$19</f>
        <v>31824780.86</v>
      </c>
      <c r="N10" s="52">
        <f>'BUDGET 2014'!$D$20</f>
        <v>12016268</v>
      </c>
      <c r="O10" s="52">
        <f>'BUDGET 2014'!$D$21</f>
        <v>4742060</v>
      </c>
      <c r="P10" s="52">
        <f>'BUDGET 2014'!$D$22</f>
        <v>0</v>
      </c>
      <c r="Q10" s="52">
        <f>'BUDGET 2014'!$D$23</f>
        <v>6173866.37</v>
      </c>
      <c r="R10" s="52">
        <f>'BUDGET 2014'!$D$24</f>
        <v>0</v>
      </c>
      <c r="S10" s="52">
        <f>'BUDGET 2014'!$D$25</f>
        <v>5507988.2700000005</v>
      </c>
      <c r="T10" s="53">
        <f>'BUDGET 2014'!$E$26</f>
        <v>0</v>
      </c>
      <c r="U10" s="53">
        <f>SUM(I10:T10)</f>
        <v>67025395.88543839</v>
      </c>
    </row>
    <row r="11" spans="5:21" ht="24.75" customHeight="1">
      <c r="E11" s="153" t="s">
        <v>147</v>
      </c>
      <c r="F11" s="153"/>
      <c r="G11" s="153"/>
      <c r="H11" s="153"/>
      <c r="I11" s="52">
        <f aca="true" t="shared" si="0" ref="I11:U11">I10-I13</f>
        <v>0</v>
      </c>
      <c r="J11" s="52">
        <f t="shared" si="0"/>
        <v>0.0019138895440846682</v>
      </c>
      <c r="K11" s="52">
        <f t="shared" si="0"/>
        <v>-0.0035350038670003414</v>
      </c>
      <c r="L11" s="52">
        <f t="shared" si="0"/>
        <v>-0.002940495149232447</v>
      </c>
      <c r="M11" s="52">
        <f t="shared" si="0"/>
        <v>0</v>
      </c>
      <c r="N11" s="52">
        <f t="shared" si="0"/>
        <v>0</v>
      </c>
      <c r="O11" s="52">
        <f t="shared" si="0"/>
        <v>0</v>
      </c>
      <c r="P11" s="52">
        <f t="shared" si="0"/>
        <v>0</v>
      </c>
      <c r="Q11" s="52">
        <f t="shared" si="0"/>
        <v>0</v>
      </c>
      <c r="R11" s="52">
        <f t="shared" si="0"/>
        <v>0</v>
      </c>
      <c r="S11" s="52">
        <f t="shared" si="0"/>
        <v>0</v>
      </c>
      <c r="T11" s="52">
        <f t="shared" si="0"/>
        <v>0</v>
      </c>
      <c r="U11" s="52">
        <f t="shared" si="0"/>
        <v>-0.004561610519886017</v>
      </c>
    </row>
    <row r="12" spans="9:21" ht="12.75" customHeight="1">
      <c r="I12" s="54"/>
      <c r="J12" s="54"/>
      <c r="K12" s="54"/>
      <c r="L12" s="54"/>
      <c r="M12" s="54"/>
      <c r="N12" s="54"/>
      <c r="O12" s="54"/>
      <c r="P12" s="54"/>
      <c r="Q12" s="54"/>
      <c r="R12" s="54"/>
      <c r="S12" s="54"/>
      <c r="T12" s="54"/>
      <c r="U12" s="54"/>
    </row>
    <row r="13" spans="5:21" ht="24" customHeight="1">
      <c r="E13" s="154" t="s">
        <v>148</v>
      </c>
      <c r="F13" s="154"/>
      <c r="G13" s="154"/>
      <c r="H13" s="154"/>
      <c r="I13" s="55">
        <f aca="true" t="shared" si="1" ref="I13:U13">SUM(I17:I244)</f>
        <v>4298232.949999999</v>
      </c>
      <c r="J13" s="55">
        <f t="shared" si="1"/>
        <v>949402.12</v>
      </c>
      <c r="K13" s="55">
        <f t="shared" si="1"/>
        <v>826571.28</v>
      </c>
      <c r="L13" s="55">
        <f t="shared" si="1"/>
        <v>686226.04</v>
      </c>
      <c r="M13" s="55">
        <f t="shared" si="1"/>
        <v>31824780.86</v>
      </c>
      <c r="N13" s="55">
        <f t="shared" si="1"/>
        <v>12016268</v>
      </c>
      <c r="O13" s="55">
        <f t="shared" si="1"/>
        <v>4742060</v>
      </c>
      <c r="P13" s="55">
        <f t="shared" si="1"/>
        <v>0</v>
      </c>
      <c r="Q13" s="55">
        <f t="shared" si="1"/>
        <v>6173866.37</v>
      </c>
      <c r="R13" s="55">
        <f t="shared" si="1"/>
        <v>0</v>
      </c>
      <c r="S13" s="55">
        <f t="shared" si="1"/>
        <v>5507988.2700000005</v>
      </c>
      <c r="T13" s="55">
        <f t="shared" si="1"/>
        <v>0</v>
      </c>
      <c r="U13" s="55">
        <f t="shared" si="1"/>
        <v>67025395.89</v>
      </c>
    </row>
    <row r="14" ht="13.5" customHeight="1"/>
    <row r="15" spans="1:22" ht="39.75" customHeight="1">
      <c r="A15" s="155" t="s">
        <v>83</v>
      </c>
      <c r="B15" s="156" t="s">
        <v>149</v>
      </c>
      <c r="C15" s="157" t="s">
        <v>150</v>
      </c>
      <c r="D15" s="158" t="s">
        <v>151</v>
      </c>
      <c r="E15" s="159" t="s">
        <v>152</v>
      </c>
      <c r="F15" s="159"/>
      <c r="G15" s="160" t="s">
        <v>153</v>
      </c>
      <c r="H15" s="161" t="s">
        <v>154</v>
      </c>
      <c r="I15" s="162" t="s">
        <v>133</v>
      </c>
      <c r="J15" s="162" t="s">
        <v>134</v>
      </c>
      <c r="K15" s="162" t="s">
        <v>135</v>
      </c>
      <c r="L15" s="162" t="s">
        <v>136</v>
      </c>
      <c r="M15" s="162" t="s">
        <v>137</v>
      </c>
      <c r="N15" s="162" t="s">
        <v>358</v>
      </c>
      <c r="O15" s="162" t="s">
        <v>139</v>
      </c>
      <c r="P15" s="162" t="s">
        <v>140</v>
      </c>
      <c r="Q15" s="162" t="s">
        <v>155</v>
      </c>
      <c r="R15" s="162" t="s">
        <v>156</v>
      </c>
      <c r="S15" s="162" t="s">
        <v>157</v>
      </c>
      <c r="T15" s="162" t="s">
        <v>144</v>
      </c>
      <c r="U15" s="163" t="s">
        <v>158</v>
      </c>
      <c r="V15" s="164" t="s">
        <v>159</v>
      </c>
    </row>
    <row r="16" spans="1:22" ht="39.75" customHeight="1">
      <c r="A16" s="155"/>
      <c r="B16" s="156"/>
      <c r="C16" s="157"/>
      <c r="D16" s="158"/>
      <c r="E16" s="56" t="s">
        <v>160</v>
      </c>
      <c r="F16" s="56" t="s">
        <v>161</v>
      </c>
      <c r="G16" s="160"/>
      <c r="H16" s="161"/>
      <c r="I16" s="162"/>
      <c r="J16" s="162"/>
      <c r="K16" s="162"/>
      <c r="L16" s="162"/>
      <c r="M16" s="162"/>
      <c r="N16" s="162"/>
      <c r="O16" s="162"/>
      <c r="P16" s="162"/>
      <c r="Q16" s="162"/>
      <c r="R16" s="162"/>
      <c r="S16" s="162"/>
      <c r="T16" s="162"/>
      <c r="U16" s="163"/>
      <c r="V16" s="164"/>
    </row>
    <row r="17" spans="1:22" ht="64.5" thickBot="1">
      <c r="A17" s="57">
        <v>1</v>
      </c>
      <c r="B17" s="58" t="s">
        <v>162</v>
      </c>
      <c r="C17" s="59" t="s">
        <v>163</v>
      </c>
      <c r="D17" s="60" t="s">
        <v>314</v>
      </c>
      <c r="E17" s="61" t="s">
        <v>58</v>
      </c>
      <c r="F17" s="62"/>
      <c r="G17" s="61">
        <v>2014</v>
      </c>
      <c r="H17" s="63">
        <v>1</v>
      </c>
      <c r="I17" s="64"/>
      <c r="J17" s="64"/>
      <c r="K17" s="64"/>
      <c r="L17" s="64"/>
      <c r="M17" s="64">
        <v>2500000</v>
      </c>
      <c r="N17" s="64"/>
      <c r="O17" s="64">
        <f>400000+1111288+500000</f>
        <v>2011288</v>
      </c>
      <c r="P17" s="65"/>
      <c r="Q17" s="64">
        <f>1451965+461222.57+63948.97</f>
        <v>1977136.54</v>
      </c>
      <c r="R17" s="65"/>
      <c r="S17" s="64"/>
      <c r="T17" s="64"/>
      <c r="U17" s="66">
        <f>SUM(I17:T17)</f>
        <v>6488424.54</v>
      </c>
      <c r="V17" s="67" t="s">
        <v>347</v>
      </c>
    </row>
    <row r="18" spans="1:22" ht="25.5" customHeight="1" thickBot="1">
      <c r="A18" s="68">
        <v>2</v>
      </c>
      <c r="B18" s="69" t="s">
        <v>78</v>
      </c>
      <c r="C18" s="70" t="s">
        <v>164</v>
      </c>
      <c r="D18" s="71" t="s">
        <v>314</v>
      </c>
      <c r="E18" s="72" t="s">
        <v>58</v>
      </c>
      <c r="F18" s="73"/>
      <c r="G18" s="72">
        <v>2014</v>
      </c>
      <c r="H18" s="72">
        <v>2</v>
      </c>
      <c r="I18" s="64">
        <v>13035</v>
      </c>
      <c r="J18" s="64"/>
      <c r="K18" s="64"/>
      <c r="L18" s="64"/>
      <c r="M18" s="64"/>
      <c r="N18" s="64"/>
      <c r="O18" s="65"/>
      <c r="P18" s="65"/>
      <c r="Q18" s="65"/>
      <c r="R18" s="65"/>
      <c r="S18" s="64">
        <v>35000</v>
      </c>
      <c r="T18" s="64"/>
      <c r="U18" s="66">
        <f aca="true" t="shared" si="2" ref="U18:U81">SUM(I18:T18)</f>
        <v>48035</v>
      </c>
      <c r="V18" s="75"/>
    </row>
    <row r="19" spans="1:22" ht="25.5" customHeight="1" thickBot="1">
      <c r="A19" s="68">
        <v>3</v>
      </c>
      <c r="B19" s="76">
        <v>85</v>
      </c>
      <c r="C19" s="70" t="s">
        <v>165</v>
      </c>
      <c r="D19" s="77" t="s">
        <v>314</v>
      </c>
      <c r="E19" s="72" t="s">
        <v>58</v>
      </c>
      <c r="F19" s="73"/>
      <c r="G19" s="72">
        <v>2014</v>
      </c>
      <c r="H19" s="72">
        <v>2</v>
      </c>
      <c r="I19" s="64">
        <v>240004.38</v>
      </c>
      <c r="J19" s="64"/>
      <c r="K19" s="64"/>
      <c r="L19" s="64"/>
      <c r="M19" s="64">
        <v>136283.33000000002</v>
      </c>
      <c r="N19" s="64"/>
      <c r="O19" s="65"/>
      <c r="P19" s="65"/>
      <c r="Q19" s="65"/>
      <c r="R19" s="65"/>
      <c r="S19" s="64"/>
      <c r="T19" s="64"/>
      <c r="U19" s="66">
        <f t="shared" si="2"/>
        <v>376287.71</v>
      </c>
      <c r="V19" s="75"/>
    </row>
    <row r="20" spans="1:22" ht="25.5" customHeight="1" thickBot="1">
      <c r="A20" s="68">
        <v>4</v>
      </c>
      <c r="B20" s="76" t="s">
        <v>166</v>
      </c>
      <c r="C20" s="70" t="s">
        <v>167</v>
      </c>
      <c r="D20" s="77" t="s">
        <v>314</v>
      </c>
      <c r="E20" s="72" t="s">
        <v>58</v>
      </c>
      <c r="F20" s="78"/>
      <c r="G20" s="72" t="s">
        <v>53</v>
      </c>
      <c r="H20" s="72" t="s">
        <v>53</v>
      </c>
      <c r="I20" s="64"/>
      <c r="J20" s="64"/>
      <c r="K20" s="64"/>
      <c r="L20" s="64"/>
      <c r="M20" s="64"/>
      <c r="N20" s="64"/>
      <c r="O20" s="65"/>
      <c r="P20" s="65"/>
      <c r="Q20" s="65"/>
      <c r="R20" s="65"/>
      <c r="S20" s="64"/>
      <c r="T20" s="64"/>
      <c r="U20" s="66">
        <f t="shared" si="2"/>
        <v>0</v>
      </c>
      <c r="V20" s="75" t="s">
        <v>315</v>
      </c>
    </row>
    <row r="21" spans="1:22" ht="25.5" customHeight="1" thickBot="1">
      <c r="A21" s="68">
        <v>5</v>
      </c>
      <c r="B21" s="76">
        <v>102</v>
      </c>
      <c r="C21" s="70" t="s">
        <v>168</v>
      </c>
      <c r="D21" s="77" t="s">
        <v>314</v>
      </c>
      <c r="E21" s="72" t="s">
        <v>58</v>
      </c>
      <c r="F21" s="73"/>
      <c r="G21" s="72" t="s">
        <v>53</v>
      </c>
      <c r="H21" s="72" t="s">
        <v>53</v>
      </c>
      <c r="I21" s="64"/>
      <c r="J21" s="64"/>
      <c r="K21" s="64"/>
      <c r="L21" s="64"/>
      <c r="M21" s="64"/>
      <c r="N21" s="64"/>
      <c r="O21" s="65"/>
      <c r="P21" s="65"/>
      <c r="Q21" s="65"/>
      <c r="R21" s="65"/>
      <c r="S21" s="64"/>
      <c r="T21" s="64"/>
      <c r="U21" s="66">
        <f t="shared" si="2"/>
        <v>0</v>
      </c>
      <c r="V21" s="75" t="s">
        <v>316</v>
      </c>
    </row>
    <row r="22" spans="1:22" ht="25.5" customHeight="1" thickBot="1">
      <c r="A22" s="68">
        <v>6</v>
      </c>
      <c r="B22" s="76">
        <v>86</v>
      </c>
      <c r="C22" s="70" t="s">
        <v>169</v>
      </c>
      <c r="D22" s="77" t="s">
        <v>314</v>
      </c>
      <c r="E22" s="72" t="s">
        <v>58</v>
      </c>
      <c r="F22" s="78"/>
      <c r="G22" s="72">
        <v>2014</v>
      </c>
      <c r="H22" s="72">
        <v>1</v>
      </c>
      <c r="I22" s="64"/>
      <c r="J22" s="64"/>
      <c r="K22" s="64"/>
      <c r="L22" s="64"/>
      <c r="M22" s="64">
        <v>2100000</v>
      </c>
      <c r="N22" s="64"/>
      <c r="O22" s="65"/>
      <c r="P22" s="65"/>
      <c r="Q22" s="65"/>
      <c r="R22" s="65"/>
      <c r="S22" s="64"/>
      <c r="T22" s="64"/>
      <c r="U22" s="66">
        <f t="shared" si="2"/>
        <v>2100000</v>
      </c>
      <c r="V22" s="75"/>
    </row>
    <row r="23" spans="1:22" ht="25.5" customHeight="1" thickBot="1">
      <c r="A23" s="68">
        <v>7</v>
      </c>
      <c r="B23" s="76">
        <v>83</v>
      </c>
      <c r="C23" s="70" t="s">
        <v>170</v>
      </c>
      <c r="D23" s="77" t="s">
        <v>314</v>
      </c>
      <c r="E23" s="72" t="s">
        <v>58</v>
      </c>
      <c r="F23" s="78"/>
      <c r="G23" s="72">
        <v>2014</v>
      </c>
      <c r="H23" s="72">
        <v>2</v>
      </c>
      <c r="I23" s="64"/>
      <c r="J23" s="64"/>
      <c r="K23" s="64"/>
      <c r="L23" s="64"/>
      <c r="M23" s="64">
        <v>190320</v>
      </c>
      <c r="N23" s="64"/>
      <c r="O23" s="65"/>
      <c r="P23" s="65"/>
      <c r="Q23" s="65"/>
      <c r="R23" s="65"/>
      <c r="S23" s="64"/>
      <c r="T23" s="64"/>
      <c r="U23" s="66">
        <f t="shared" si="2"/>
        <v>190320</v>
      </c>
      <c r="V23" s="75"/>
    </row>
    <row r="24" spans="1:22" ht="25.5" customHeight="1" thickBot="1">
      <c r="A24" s="68">
        <v>8</v>
      </c>
      <c r="B24" s="76">
        <v>108</v>
      </c>
      <c r="C24" s="70" t="s">
        <v>171</v>
      </c>
      <c r="D24" s="77" t="s">
        <v>314</v>
      </c>
      <c r="E24" s="72" t="s">
        <v>58</v>
      </c>
      <c r="F24" s="73"/>
      <c r="G24" s="72">
        <v>2014</v>
      </c>
      <c r="H24" s="72">
        <v>2</v>
      </c>
      <c r="I24" s="64"/>
      <c r="J24" s="64"/>
      <c r="K24" s="64"/>
      <c r="L24" s="64"/>
      <c r="M24" s="64">
        <v>150000</v>
      </c>
      <c r="N24" s="64"/>
      <c r="O24" s="65"/>
      <c r="P24" s="65"/>
      <c r="Q24" s="65"/>
      <c r="R24" s="65"/>
      <c r="S24" s="64"/>
      <c r="T24" s="64"/>
      <c r="U24" s="66">
        <f t="shared" si="2"/>
        <v>150000</v>
      </c>
      <c r="V24" s="75"/>
    </row>
    <row r="25" spans="1:22" ht="25.5" customHeight="1" thickBot="1">
      <c r="A25" s="68">
        <v>9</v>
      </c>
      <c r="B25" s="76">
        <v>3</v>
      </c>
      <c r="C25" s="70" t="s">
        <v>172</v>
      </c>
      <c r="D25" s="77" t="s">
        <v>314</v>
      </c>
      <c r="E25" s="72" t="s">
        <v>58</v>
      </c>
      <c r="F25" s="73"/>
      <c r="G25" s="72">
        <v>2014</v>
      </c>
      <c r="H25" s="72">
        <v>2</v>
      </c>
      <c r="I25" s="64">
        <v>100000</v>
      </c>
      <c r="J25" s="64"/>
      <c r="K25" s="64"/>
      <c r="L25" s="64"/>
      <c r="M25" s="64"/>
      <c r="N25" s="64"/>
      <c r="O25" s="64"/>
      <c r="P25" s="65"/>
      <c r="Q25" s="65"/>
      <c r="R25" s="65"/>
      <c r="S25" s="64"/>
      <c r="T25" s="64"/>
      <c r="U25" s="66">
        <f t="shared" si="2"/>
        <v>100000</v>
      </c>
      <c r="V25" s="75"/>
    </row>
    <row r="26" spans="1:22" ht="25.5" customHeight="1" thickBot="1">
      <c r="A26" s="68">
        <v>10</v>
      </c>
      <c r="B26" s="76">
        <v>93</v>
      </c>
      <c r="C26" s="70" t="s">
        <v>173</v>
      </c>
      <c r="D26" s="77" t="s">
        <v>314</v>
      </c>
      <c r="E26" s="72" t="s">
        <v>58</v>
      </c>
      <c r="F26" s="78"/>
      <c r="G26" s="72" t="s">
        <v>59</v>
      </c>
      <c r="H26" s="72">
        <v>2</v>
      </c>
      <c r="I26" s="64">
        <v>151731.91</v>
      </c>
      <c r="J26" s="64"/>
      <c r="K26" s="64"/>
      <c r="L26" s="64"/>
      <c r="M26" s="64"/>
      <c r="N26" s="64"/>
      <c r="O26" s="65"/>
      <c r="P26" s="65"/>
      <c r="Q26" s="65"/>
      <c r="R26" s="65"/>
      <c r="S26" s="64">
        <v>800000</v>
      </c>
      <c r="T26" s="64"/>
      <c r="U26" s="66">
        <f t="shared" si="2"/>
        <v>951731.91</v>
      </c>
      <c r="V26" s="75" t="s">
        <v>312</v>
      </c>
    </row>
    <row r="27" spans="1:22" ht="25.5" customHeight="1" thickBot="1">
      <c r="A27" s="68">
        <v>11</v>
      </c>
      <c r="B27" s="76">
        <v>87</v>
      </c>
      <c r="C27" s="70" t="s">
        <v>174</v>
      </c>
      <c r="D27" s="77" t="s">
        <v>314</v>
      </c>
      <c r="E27" s="72" t="s">
        <v>58</v>
      </c>
      <c r="F27" s="73"/>
      <c r="G27" s="72">
        <v>2014</v>
      </c>
      <c r="H27" s="72">
        <v>2</v>
      </c>
      <c r="I27" s="64"/>
      <c r="J27" s="64"/>
      <c r="K27" s="64"/>
      <c r="L27" s="64"/>
      <c r="M27" s="64">
        <v>1040000</v>
      </c>
      <c r="N27" s="64"/>
      <c r="O27" s="65"/>
      <c r="P27" s="65"/>
      <c r="Q27" s="65"/>
      <c r="R27" s="65"/>
      <c r="S27" s="64"/>
      <c r="T27" s="64"/>
      <c r="U27" s="66">
        <f t="shared" si="2"/>
        <v>1040000</v>
      </c>
      <c r="V27" s="75"/>
    </row>
    <row r="28" spans="1:22" ht="25.5" customHeight="1" thickBot="1">
      <c r="A28" s="68">
        <v>12</v>
      </c>
      <c r="B28" s="76" t="s">
        <v>78</v>
      </c>
      <c r="C28" s="79" t="s">
        <v>175</v>
      </c>
      <c r="D28" s="79" t="s">
        <v>314</v>
      </c>
      <c r="E28" s="80" t="s">
        <v>58</v>
      </c>
      <c r="F28" s="80"/>
      <c r="G28" s="80">
        <v>2014</v>
      </c>
      <c r="H28" s="80">
        <v>3</v>
      </c>
      <c r="I28" s="65"/>
      <c r="J28" s="65"/>
      <c r="K28" s="65"/>
      <c r="L28" s="65"/>
      <c r="M28" s="65"/>
      <c r="N28" s="65"/>
      <c r="O28" s="65"/>
      <c r="P28" s="65"/>
      <c r="Q28" s="65"/>
      <c r="R28" s="65"/>
      <c r="S28" s="65"/>
      <c r="T28" s="65"/>
      <c r="U28" s="66">
        <f t="shared" si="2"/>
        <v>0</v>
      </c>
      <c r="V28" s="82"/>
    </row>
    <row r="29" spans="1:22" ht="25.5" customHeight="1" thickBot="1">
      <c r="A29" s="68">
        <v>13</v>
      </c>
      <c r="B29" s="76">
        <v>96</v>
      </c>
      <c r="C29" s="70" t="s">
        <v>176</v>
      </c>
      <c r="D29" s="77" t="s">
        <v>314</v>
      </c>
      <c r="E29" s="72" t="s">
        <v>58</v>
      </c>
      <c r="F29" s="73"/>
      <c r="G29" s="72">
        <v>2014</v>
      </c>
      <c r="H29" s="72">
        <v>3</v>
      </c>
      <c r="I29" s="64"/>
      <c r="J29" s="64"/>
      <c r="K29" s="64"/>
      <c r="L29" s="64"/>
      <c r="M29" s="64">
        <v>59449.73</v>
      </c>
      <c r="N29" s="64"/>
      <c r="O29" s="65"/>
      <c r="P29" s="65"/>
      <c r="Q29" s="65"/>
      <c r="R29" s="65"/>
      <c r="S29" s="64">
        <v>155550.27</v>
      </c>
      <c r="T29" s="64"/>
      <c r="U29" s="66">
        <f t="shared" si="2"/>
        <v>215000</v>
      </c>
      <c r="V29" s="75"/>
    </row>
    <row r="30" spans="1:22" ht="25.5" customHeight="1" thickBot="1">
      <c r="A30" s="68">
        <v>14</v>
      </c>
      <c r="B30" s="76">
        <v>96</v>
      </c>
      <c r="C30" s="70" t="s">
        <v>177</v>
      </c>
      <c r="D30" s="77" t="s">
        <v>314</v>
      </c>
      <c r="E30" s="72" t="s">
        <v>58</v>
      </c>
      <c r="F30" s="78"/>
      <c r="G30" s="72">
        <v>2014</v>
      </c>
      <c r="H30" s="72">
        <v>3</v>
      </c>
      <c r="I30" s="64">
        <v>0</v>
      </c>
      <c r="J30" s="64"/>
      <c r="K30" s="64"/>
      <c r="L30" s="64"/>
      <c r="M30" s="64">
        <v>450000</v>
      </c>
      <c r="N30" s="64"/>
      <c r="O30" s="65"/>
      <c r="P30" s="65"/>
      <c r="Q30" s="65"/>
      <c r="R30" s="65"/>
      <c r="S30" s="64"/>
      <c r="T30" s="64"/>
      <c r="U30" s="66">
        <f t="shared" si="2"/>
        <v>450000</v>
      </c>
      <c r="V30" s="75"/>
    </row>
    <row r="31" spans="1:22" ht="25.5" customHeight="1" thickBot="1">
      <c r="A31" s="68">
        <v>15</v>
      </c>
      <c r="B31" s="76" t="s">
        <v>78</v>
      </c>
      <c r="C31" s="70" t="s">
        <v>178</v>
      </c>
      <c r="D31" s="77" t="s">
        <v>314</v>
      </c>
      <c r="E31" s="72" t="s">
        <v>58</v>
      </c>
      <c r="F31" s="78"/>
      <c r="G31" s="72" t="s">
        <v>53</v>
      </c>
      <c r="H31" s="72" t="s">
        <v>53</v>
      </c>
      <c r="I31" s="64"/>
      <c r="J31" s="64"/>
      <c r="K31" s="64"/>
      <c r="L31" s="64"/>
      <c r="M31" s="64"/>
      <c r="N31" s="64"/>
      <c r="O31" s="65"/>
      <c r="P31" s="65"/>
      <c r="Q31" s="65"/>
      <c r="R31" s="65"/>
      <c r="S31" s="64"/>
      <c r="T31" s="64"/>
      <c r="U31" s="66">
        <f t="shared" si="2"/>
        <v>0</v>
      </c>
      <c r="V31" s="75" t="s">
        <v>317</v>
      </c>
    </row>
    <row r="32" spans="1:22" ht="25.5" customHeight="1" thickBot="1">
      <c r="A32" s="68">
        <v>16</v>
      </c>
      <c r="B32" s="76" t="s">
        <v>179</v>
      </c>
      <c r="C32" s="70" t="s">
        <v>180</v>
      </c>
      <c r="D32" s="77" t="s">
        <v>314</v>
      </c>
      <c r="E32" s="72" t="s">
        <v>58</v>
      </c>
      <c r="F32" s="78"/>
      <c r="G32" s="72">
        <v>2014</v>
      </c>
      <c r="H32" s="72">
        <v>2</v>
      </c>
      <c r="I32" s="64"/>
      <c r="J32" s="64"/>
      <c r="K32" s="64"/>
      <c r="L32" s="64"/>
      <c r="M32" s="64">
        <v>3600000</v>
      </c>
      <c r="N32" s="64"/>
      <c r="O32" s="65"/>
      <c r="P32" s="65"/>
      <c r="Q32" s="64">
        <v>3812915.77</v>
      </c>
      <c r="R32" s="65"/>
      <c r="S32" s="64"/>
      <c r="T32" s="64"/>
      <c r="U32" s="66">
        <f t="shared" si="2"/>
        <v>7412915.77</v>
      </c>
      <c r="V32" s="75"/>
    </row>
    <row r="33" spans="1:22" ht="25.5" customHeight="1" thickBot="1">
      <c r="A33" s="68">
        <v>17</v>
      </c>
      <c r="B33" s="76">
        <v>3</v>
      </c>
      <c r="C33" s="70" t="s">
        <v>181</v>
      </c>
      <c r="D33" s="77" t="s">
        <v>314</v>
      </c>
      <c r="E33" s="72" t="s">
        <v>58</v>
      </c>
      <c r="F33" s="73"/>
      <c r="G33" s="72">
        <v>2014</v>
      </c>
      <c r="H33" s="72">
        <v>1</v>
      </c>
      <c r="I33" s="64">
        <v>100000</v>
      </c>
      <c r="J33" s="64"/>
      <c r="K33" s="64"/>
      <c r="L33" s="64"/>
      <c r="M33" s="64"/>
      <c r="N33" s="64"/>
      <c r="O33" s="64"/>
      <c r="P33" s="65"/>
      <c r="Q33" s="65"/>
      <c r="R33" s="65"/>
      <c r="S33" s="64"/>
      <c r="T33" s="64"/>
      <c r="U33" s="66">
        <f t="shared" si="2"/>
        <v>100000</v>
      </c>
      <c r="V33" s="75"/>
    </row>
    <row r="34" spans="1:22" ht="25.5" customHeight="1" thickBot="1">
      <c r="A34" s="68">
        <v>18</v>
      </c>
      <c r="B34" s="76">
        <v>88</v>
      </c>
      <c r="C34" s="70" t="s">
        <v>182</v>
      </c>
      <c r="D34" s="77" t="s">
        <v>314</v>
      </c>
      <c r="E34" s="72" t="s">
        <v>58</v>
      </c>
      <c r="F34" s="73"/>
      <c r="G34" s="72">
        <v>2014</v>
      </c>
      <c r="H34" s="72">
        <v>2</v>
      </c>
      <c r="I34" s="64"/>
      <c r="J34" s="64"/>
      <c r="K34" s="64"/>
      <c r="L34" s="64"/>
      <c r="M34" s="64"/>
      <c r="N34" s="64">
        <v>1782814</v>
      </c>
      <c r="O34" s="64">
        <v>1340318</v>
      </c>
      <c r="P34" s="65"/>
      <c r="Q34" s="65"/>
      <c r="R34" s="65"/>
      <c r="S34" s="64"/>
      <c r="T34" s="64"/>
      <c r="U34" s="66">
        <f t="shared" si="2"/>
        <v>3123132</v>
      </c>
      <c r="V34" s="75"/>
    </row>
    <row r="35" spans="1:22" ht="25.5" customHeight="1" thickBot="1">
      <c r="A35" s="68">
        <v>19</v>
      </c>
      <c r="B35" s="76">
        <v>87</v>
      </c>
      <c r="C35" s="70" t="s">
        <v>183</v>
      </c>
      <c r="D35" s="77" t="s">
        <v>314</v>
      </c>
      <c r="E35" s="72" t="s">
        <v>58</v>
      </c>
      <c r="F35" s="73"/>
      <c r="G35" s="72">
        <v>2014</v>
      </c>
      <c r="H35" s="72">
        <v>2</v>
      </c>
      <c r="I35" s="64"/>
      <c r="J35" s="64"/>
      <c r="K35" s="64"/>
      <c r="L35" s="64"/>
      <c r="M35" s="64"/>
      <c r="N35" s="64">
        <v>212501</v>
      </c>
      <c r="O35" s="64">
        <v>1390454</v>
      </c>
      <c r="P35" s="65"/>
      <c r="Q35" s="65"/>
      <c r="R35" s="65"/>
      <c r="S35" s="64"/>
      <c r="T35" s="64"/>
      <c r="U35" s="66">
        <f t="shared" si="2"/>
        <v>1602955</v>
      </c>
      <c r="V35" s="75"/>
    </row>
    <row r="36" spans="1:22" ht="25.5" customHeight="1" thickBot="1">
      <c r="A36" s="68">
        <v>20</v>
      </c>
      <c r="B36" s="76" t="s">
        <v>184</v>
      </c>
      <c r="C36" s="70" t="s">
        <v>185</v>
      </c>
      <c r="D36" s="77" t="s">
        <v>314</v>
      </c>
      <c r="E36" s="72" t="s">
        <v>58</v>
      </c>
      <c r="F36" s="73"/>
      <c r="G36" s="72">
        <v>2014</v>
      </c>
      <c r="H36" s="72" t="s">
        <v>53</v>
      </c>
      <c r="I36" s="64"/>
      <c r="J36" s="64"/>
      <c r="K36" s="64"/>
      <c r="L36" s="64"/>
      <c r="M36" s="64"/>
      <c r="N36" s="64"/>
      <c r="O36" s="64"/>
      <c r="P36" s="65"/>
      <c r="Q36" s="65"/>
      <c r="R36" s="65"/>
      <c r="S36" s="64"/>
      <c r="T36" s="64"/>
      <c r="U36" s="66">
        <f t="shared" si="2"/>
        <v>0</v>
      </c>
      <c r="V36" s="75"/>
    </row>
    <row r="37" spans="1:22" ht="25.5" customHeight="1" thickBot="1">
      <c r="A37" s="68">
        <v>21</v>
      </c>
      <c r="B37" s="76" t="s">
        <v>78</v>
      </c>
      <c r="C37" s="70" t="s">
        <v>186</v>
      </c>
      <c r="D37" s="77" t="s">
        <v>314</v>
      </c>
      <c r="E37" s="72" t="s">
        <v>58</v>
      </c>
      <c r="F37" s="83"/>
      <c r="G37" s="72">
        <v>2014</v>
      </c>
      <c r="H37" s="72">
        <v>3</v>
      </c>
      <c r="I37" s="64"/>
      <c r="J37" s="64"/>
      <c r="K37" s="64"/>
      <c r="L37" s="64"/>
      <c r="M37" s="64">
        <v>50000</v>
      </c>
      <c r="N37" s="64"/>
      <c r="O37" s="65"/>
      <c r="P37" s="65"/>
      <c r="Q37" s="65"/>
      <c r="R37" s="65"/>
      <c r="S37" s="64"/>
      <c r="T37" s="64"/>
      <c r="U37" s="66">
        <f t="shared" si="2"/>
        <v>50000</v>
      </c>
      <c r="V37" s="75"/>
    </row>
    <row r="38" spans="1:22" ht="25.5" customHeight="1" thickBot="1">
      <c r="A38" s="68">
        <v>22</v>
      </c>
      <c r="B38" s="76" t="s">
        <v>78</v>
      </c>
      <c r="C38" s="79" t="s">
        <v>187</v>
      </c>
      <c r="D38" s="79" t="s">
        <v>314</v>
      </c>
      <c r="E38" s="80" t="s">
        <v>58</v>
      </c>
      <c r="F38" s="80"/>
      <c r="G38" s="80"/>
      <c r="H38" s="80"/>
      <c r="I38" s="65"/>
      <c r="J38" s="65"/>
      <c r="K38" s="65"/>
      <c r="L38" s="65"/>
      <c r="M38" s="65"/>
      <c r="N38" s="65"/>
      <c r="O38" s="65"/>
      <c r="P38" s="65"/>
      <c r="Q38" s="65"/>
      <c r="R38" s="65"/>
      <c r="S38" s="65"/>
      <c r="T38" s="65"/>
      <c r="U38" s="66">
        <f t="shared" si="2"/>
        <v>0</v>
      </c>
      <c r="V38" s="82" t="s">
        <v>318</v>
      </c>
    </row>
    <row r="39" spans="1:22" ht="25.5" customHeight="1" thickBot="1">
      <c r="A39" s="68">
        <v>23</v>
      </c>
      <c r="B39" s="76" t="s">
        <v>78</v>
      </c>
      <c r="C39" s="70" t="s">
        <v>188</v>
      </c>
      <c r="D39" s="77" t="s">
        <v>314</v>
      </c>
      <c r="E39" s="84" t="s">
        <v>58</v>
      </c>
      <c r="F39" s="73"/>
      <c r="G39" s="72">
        <v>2014</v>
      </c>
      <c r="H39" s="72">
        <v>3</v>
      </c>
      <c r="I39" s="64"/>
      <c r="J39" s="64"/>
      <c r="K39" s="64"/>
      <c r="L39" s="64"/>
      <c r="M39" s="64"/>
      <c r="N39" s="64"/>
      <c r="O39" s="65"/>
      <c r="P39" s="65"/>
      <c r="Q39" s="65"/>
      <c r="R39" s="65"/>
      <c r="S39" s="64">
        <v>340487.71</v>
      </c>
      <c r="T39" s="64"/>
      <c r="U39" s="66">
        <f t="shared" si="2"/>
        <v>340487.71</v>
      </c>
      <c r="V39" s="75"/>
    </row>
    <row r="40" spans="1:22" ht="25.5" customHeight="1" thickBot="1">
      <c r="A40" s="68">
        <v>24</v>
      </c>
      <c r="B40" s="76">
        <v>106</v>
      </c>
      <c r="C40" s="85" t="s">
        <v>189</v>
      </c>
      <c r="D40" s="77" t="s">
        <v>314</v>
      </c>
      <c r="E40" s="84" t="s">
        <v>58</v>
      </c>
      <c r="F40" s="83"/>
      <c r="G40" s="72">
        <v>2014</v>
      </c>
      <c r="H40" s="72">
        <v>2</v>
      </c>
      <c r="I40" s="64"/>
      <c r="J40" s="64"/>
      <c r="K40" s="64"/>
      <c r="L40" s="64"/>
      <c r="M40" s="64">
        <v>300000</v>
      </c>
      <c r="N40" s="64"/>
      <c r="O40" s="65"/>
      <c r="P40" s="65"/>
      <c r="Q40" s="64"/>
      <c r="R40" s="65"/>
      <c r="S40" s="64"/>
      <c r="T40" s="64"/>
      <c r="U40" s="66">
        <f t="shared" si="2"/>
        <v>300000</v>
      </c>
      <c r="V40" s="75"/>
    </row>
    <row r="41" spans="1:22" ht="25.5" customHeight="1" thickBot="1">
      <c r="A41" s="68">
        <v>25</v>
      </c>
      <c r="B41" s="76">
        <v>105</v>
      </c>
      <c r="C41" s="85" t="s">
        <v>190</v>
      </c>
      <c r="D41" s="77" t="s">
        <v>314</v>
      </c>
      <c r="E41" s="84" t="s">
        <v>58</v>
      </c>
      <c r="F41" s="83"/>
      <c r="G41" s="72" t="s">
        <v>53</v>
      </c>
      <c r="H41" s="72" t="s">
        <v>53</v>
      </c>
      <c r="I41" s="64"/>
      <c r="J41" s="64"/>
      <c r="K41" s="64"/>
      <c r="L41" s="64"/>
      <c r="M41" s="64"/>
      <c r="N41" s="64"/>
      <c r="O41" s="65"/>
      <c r="P41" s="65"/>
      <c r="Q41" s="64"/>
      <c r="R41" s="65"/>
      <c r="S41" s="64"/>
      <c r="T41" s="64"/>
      <c r="U41" s="66">
        <f t="shared" si="2"/>
        <v>0</v>
      </c>
      <c r="V41" s="75"/>
    </row>
    <row r="42" spans="1:22" ht="25.5" customHeight="1" thickBot="1">
      <c r="A42" s="68">
        <v>26</v>
      </c>
      <c r="B42" s="76">
        <v>60</v>
      </c>
      <c r="C42" s="85" t="s">
        <v>191</v>
      </c>
      <c r="D42" s="77" t="s">
        <v>314</v>
      </c>
      <c r="E42" s="84"/>
      <c r="F42" s="83"/>
      <c r="G42" s="72" t="s">
        <v>53</v>
      </c>
      <c r="H42" s="72" t="s">
        <v>53</v>
      </c>
      <c r="I42" s="64"/>
      <c r="J42" s="64"/>
      <c r="K42" s="64"/>
      <c r="L42" s="64"/>
      <c r="M42" s="64"/>
      <c r="N42" s="64"/>
      <c r="O42" s="65"/>
      <c r="P42" s="65"/>
      <c r="Q42" s="64">
        <v>383814.06</v>
      </c>
      <c r="R42" s="65"/>
      <c r="S42" s="64"/>
      <c r="T42" s="64"/>
      <c r="U42" s="66">
        <f t="shared" si="2"/>
        <v>383814.06</v>
      </c>
      <c r="V42" s="75" t="s">
        <v>319</v>
      </c>
    </row>
    <row r="43" spans="1:22" ht="25.5" customHeight="1" thickBot="1">
      <c r="A43" s="68">
        <v>27</v>
      </c>
      <c r="B43" s="76" t="s">
        <v>192</v>
      </c>
      <c r="C43" s="85" t="s">
        <v>193</v>
      </c>
      <c r="D43" s="77" t="s">
        <v>314</v>
      </c>
      <c r="E43" s="84" t="s">
        <v>58</v>
      </c>
      <c r="F43" s="83"/>
      <c r="G43" s="72" t="s">
        <v>53</v>
      </c>
      <c r="H43" s="72" t="s">
        <v>53</v>
      </c>
      <c r="I43" s="64"/>
      <c r="J43" s="64"/>
      <c r="K43" s="64"/>
      <c r="L43" s="64"/>
      <c r="M43" s="64"/>
      <c r="N43" s="64"/>
      <c r="O43" s="65"/>
      <c r="P43" s="65"/>
      <c r="Q43" s="65"/>
      <c r="R43" s="65"/>
      <c r="S43" s="64"/>
      <c r="T43" s="64"/>
      <c r="U43" s="66">
        <f t="shared" si="2"/>
        <v>0</v>
      </c>
      <c r="V43" s="75"/>
    </row>
    <row r="44" spans="1:22" ht="25.5" customHeight="1" thickBot="1">
      <c r="A44" s="68">
        <v>28</v>
      </c>
      <c r="B44" s="76" t="s">
        <v>194</v>
      </c>
      <c r="C44" s="85" t="s">
        <v>195</v>
      </c>
      <c r="D44" s="77" t="s">
        <v>314</v>
      </c>
      <c r="E44" s="84"/>
      <c r="F44" s="83"/>
      <c r="G44" s="72" t="s">
        <v>53</v>
      </c>
      <c r="H44" s="72" t="s">
        <v>53</v>
      </c>
      <c r="I44" s="64"/>
      <c r="J44" s="64"/>
      <c r="K44" s="64"/>
      <c r="L44" s="64"/>
      <c r="M44" s="64"/>
      <c r="N44" s="64"/>
      <c r="O44" s="65"/>
      <c r="P44" s="65"/>
      <c r="Q44" s="64"/>
      <c r="R44" s="65"/>
      <c r="S44" s="64"/>
      <c r="T44" s="64"/>
      <c r="U44" s="66">
        <f t="shared" si="2"/>
        <v>0</v>
      </c>
      <c r="V44" s="75" t="s">
        <v>320</v>
      </c>
    </row>
    <row r="45" spans="1:22" ht="25.5" customHeight="1" thickBot="1">
      <c r="A45" s="68">
        <v>29</v>
      </c>
      <c r="B45" s="76">
        <v>92</v>
      </c>
      <c r="C45" s="85" t="s">
        <v>196</v>
      </c>
      <c r="D45" s="77" t="s">
        <v>314</v>
      </c>
      <c r="E45" s="84" t="s">
        <v>58</v>
      </c>
      <c r="F45" s="73"/>
      <c r="G45" s="72" t="s">
        <v>53</v>
      </c>
      <c r="H45" s="72" t="s">
        <v>53</v>
      </c>
      <c r="I45" s="64"/>
      <c r="J45" s="64"/>
      <c r="K45" s="64"/>
      <c r="L45" s="64"/>
      <c r="M45" s="64"/>
      <c r="N45" s="64"/>
      <c r="O45" s="65"/>
      <c r="P45" s="65"/>
      <c r="Q45" s="65"/>
      <c r="R45" s="65"/>
      <c r="S45" s="64"/>
      <c r="T45" s="64"/>
      <c r="U45" s="66">
        <f t="shared" si="2"/>
        <v>0</v>
      </c>
      <c r="V45" s="75" t="s">
        <v>321</v>
      </c>
    </row>
    <row r="46" spans="1:22" ht="25.5" customHeight="1" thickBot="1">
      <c r="A46" s="68">
        <v>30</v>
      </c>
      <c r="B46" s="76">
        <v>92</v>
      </c>
      <c r="C46" s="85" t="s">
        <v>197</v>
      </c>
      <c r="D46" s="77" t="s">
        <v>314</v>
      </c>
      <c r="E46" s="84" t="s">
        <v>58</v>
      </c>
      <c r="F46" s="73"/>
      <c r="G46" s="72">
        <v>2014</v>
      </c>
      <c r="H46" s="72">
        <v>2</v>
      </c>
      <c r="I46" s="64"/>
      <c r="J46" s="64"/>
      <c r="K46" s="64"/>
      <c r="L46" s="64"/>
      <c r="M46" s="64">
        <v>800000</v>
      </c>
      <c r="N46" s="64"/>
      <c r="O46" s="65"/>
      <c r="P46" s="65"/>
      <c r="Q46" s="64"/>
      <c r="R46" s="65"/>
      <c r="S46" s="64"/>
      <c r="T46" s="64"/>
      <c r="U46" s="66">
        <f t="shared" si="2"/>
        <v>800000</v>
      </c>
      <c r="V46" s="75"/>
    </row>
    <row r="47" spans="1:22" ht="25.5" customHeight="1" thickBot="1">
      <c r="A47" s="68">
        <v>31</v>
      </c>
      <c r="B47" s="76" t="s">
        <v>78</v>
      </c>
      <c r="C47" s="86" t="s">
        <v>198</v>
      </c>
      <c r="D47" s="77" t="s">
        <v>314</v>
      </c>
      <c r="E47" s="84" t="s">
        <v>58</v>
      </c>
      <c r="F47" s="83"/>
      <c r="G47" s="72">
        <v>2014</v>
      </c>
      <c r="H47" s="72">
        <v>2</v>
      </c>
      <c r="I47" s="64"/>
      <c r="J47" s="64"/>
      <c r="K47" s="64"/>
      <c r="L47" s="64"/>
      <c r="M47" s="64">
        <v>1200000</v>
      </c>
      <c r="N47" s="64"/>
      <c r="O47" s="65"/>
      <c r="P47" s="65"/>
      <c r="Q47" s="65"/>
      <c r="R47" s="65"/>
      <c r="S47" s="64"/>
      <c r="T47" s="64"/>
      <c r="U47" s="66">
        <f t="shared" si="2"/>
        <v>1200000</v>
      </c>
      <c r="V47" s="75"/>
    </row>
    <row r="48" spans="1:22" ht="25.5" customHeight="1" thickBot="1">
      <c r="A48" s="68">
        <v>32</v>
      </c>
      <c r="B48" s="76" t="s">
        <v>199</v>
      </c>
      <c r="C48" s="86" t="s">
        <v>200</v>
      </c>
      <c r="D48" s="77" t="s">
        <v>314</v>
      </c>
      <c r="E48" s="84" t="s">
        <v>58</v>
      </c>
      <c r="F48" s="83"/>
      <c r="G48" s="72" t="s">
        <v>53</v>
      </c>
      <c r="H48" s="72" t="s">
        <v>53</v>
      </c>
      <c r="I48" s="64"/>
      <c r="J48" s="64"/>
      <c r="K48" s="64"/>
      <c r="L48" s="64"/>
      <c r="M48" s="64"/>
      <c r="N48" s="64"/>
      <c r="O48" s="65"/>
      <c r="P48" s="65"/>
      <c r="Q48" s="65"/>
      <c r="R48" s="65"/>
      <c r="S48" s="64"/>
      <c r="T48" s="64"/>
      <c r="U48" s="66">
        <f t="shared" si="2"/>
        <v>0</v>
      </c>
      <c r="V48" s="75" t="s">
        <v>322</v>
      </c>
    </row>
    <row r="49" spans="1:22" ht="25.5" customHeight="1" thickBot="1">
      <c r="A49" s="68">
        <v>33</v>
      </c>
      <c r="B49" s="76" t="s">
        <v>201</v>
      </c>
      <c r="C49" s="86" t="s">
        <v>202</v>
      </c>
      <c r="D49" s="77" t="s">
        <v>314</v>
      </c>
      <c r="E49" s="84" t="s">
        <v>58</v>
      </c>
      <c r="F49" s="83"/>
      <c r="G49" s="72" t="s">
        <v>53</v>
      </c>
      <c r="H49" s="72" t="s">
        <v>53</v>
      </c>
      <c r="I49" s="64"/>
      <c r="J49" s="64"/>
      <c r="K49" s="64"/>
      <c r="L49" s="64"/>
      <c r="M49" s="64">
        <v>350000</v>
      </c>
      <c r="N49" s="64"/>
      <c r="O49" s="65"/>
      <c r="P49" s="65"/>
      <c r="Q49" s="65"/>
      <c r="R49" s="65"/>
      <c r="S49" s="64"/>
      <c r="T49" s="64"/>
      <c r="U49" s="66">
        <f t="shared" si="2"/>
        <v>350000</v>
      </c>
      <c r="V49" s="75"/>
    </row>
    <row r="50" spans="1:22" ht="25.5" customHeight="1" thickBot="1">
      <c r="A50" s="68">
        <v>34</v>
      </c>
      <c r="B50" s="76" t="s">
        <v>78</v>
      </c>
      <c r="C50" s="87" t="s">
        <v>203</v>
      </c>
      <c r="D50" s="77" t="s">
        <v>314</v>
      </c>
      <c r="E50" s="84" t="s">
        <v>58</v>
      </c>
      <c r="F50" s="73"/>
      <c r="G50" s="72" t="s">
        <v>53</v>
      </c>
      <c r="H50" s="72" t="s">
        <v>53</v>
      </c>
      <c r="I50" s="64"/>
      <c r="J50" s="64"/>
      <c r="K50" s="64"/>
      <c r="L50" s="64"/>
      <c r="M50" s="64"/>
      <c r="N50" s="64"/>
      <c r="O50" s="65"/>
      <c r="P50" s="65"/>
      <c r="Q50" s="65"/>
      <c r="R50" s="65"/>
      <c r="S50" s="64"/>
      <c r="T50" s="64"/>
      <c r="U50" s="66">
        <f t="shared" si="2"/>
        <v>0</v>
      </c>
      <c r="V50" s="75" t="s">
        <v>323</v>
      </c>
    </row>
    <row r="51" spans="1:22" ht="25.5" customHeight="1" thickBot="1">
      <c r="A51" s="68">
        <v>35</v>
      </c>
      <c r="B51" s="76">
        <v>107</v>
      </c>
      <c r="C51" s="87" t="s">
        <v>204</v>
      </c>
      <c r="D51" s="77" t="s">
        <v>314</v>
      </c>
      <c r="E51" s="84" t="s">
        <v>58</v>
      </c>
      <c r="F51" s="73"/>
      <c r="G51" s="72">
        <v>2014</v>
      </c>
      <c r="H51" s="72">
        <v>2</v>
      </c>
      <c r="I51" s="64"/>
      <c r="J51" s="64"/>
      <c r="K51" s="64"/>
      <c r="L51" s="64"/>
      <c r="M51" s="64">
        <v>150000</v>
      </c>
      <c r="N51" s="64"/>
      <c r="O51" s="65"/>
      <c r="P51" s="65"/>
      <c r="Q51" s="65"/>
      <c r="R51" s="65"/>
      <c r="S51" s="64"/>
      <c r="T51" s="64"/>
      <c r="U51" s="66">
        <f t="shared" si="2"/>
        <v>150000</v>
      </c>
      <c r="V51" s="75"/>
    </row>
    <row r="52" spans="1:22" ht="25.5" customHeight="1" thickBot="1">
      <c r="A52" s="68">
        <v>36</v>
      </c>
      <c r="B52" s="76" t="s">
        <v>205</v>
      </c>
      <c r="C52" s="88" t="s">
        <v>206</v>
      </c>
      <c r="D52" s="77" t="s">
        <v>314</v>
      </c>
      <c r="E52" s="84" t="s">
        <v>58</v>
      </c>
      <c r="F52" s="73"/>
      <c r="G52" s="72">
        <v>2014</v>
      </c>
      <c r="H52" s="72">
        <v>3</v>
      </c>
      <c r="I52" s="64"/>
      <c r="J52" s="64"/>
      <c r="K52" s="64"/>
      <c r="L52" s="64"/>
      <c r="M52" s="64">
        <v>50000</v>
      </c>
      <c r="N52" s="64"/>
      <c r="O52" s="65"/>
      <c r="P52" s="65"/>
      <c r="Q52" s="65"/>
      <c r="R52" s="65"/>
      <c r="S52" s="64"/>
      <c r="T52" s="64"/>
      <c r="U52" s="66">
        <f t="shared" si="2"/>
        <v>50000</v>
      </c>
      <c r="V52" s="75"/>
    </row>
    <row r="53" spans="1:22" ht="25.5" customHeight="1" thickBot="1">
      <c r="A53" s="68">
        <v>37</v>
      </c>
      <c r="B53" s="76" t="s">
        <v>78</v>
      </c>
      <c r="C53" s="88" t="s">
        <v>207</v>
      </c>
      <c r="D53" s="77" t="s">
        <v>314</v>
      </c>
      <c r="E53" s="84" t="s">
        <v>58</v>
      </c>
      <c r="F53" s="73"/>
      <c r="G53" s="72">
        <v>2014</v>
      </c>
      <c r="H53" s="72">
        <v>1</v>
      </c>
      <c r="I53" s="64"/>
      <c r="J53" s="64"/>
      <c r="K53" s="64"/>
      <c r="L53" s="64"/>
      <c r="M53" s="64">
        <v>25000</v>
      </c>
      <c r="N53" s="64"/>
      <c r="O53" s="65"/>
      <c r="P53" s="65"/>
      <c r="Q53" s="65"/>
      <c r="R53" s="65"/>
      <c r="S53" s="64"/>
      <c r="T53" s="64"/>
      <c r="U53" s="66">
        <f t="shared" si="2"/>
        <v>25000</v>
      </c>
      <c r="V53" s="75"/>
    </row>
    <row r="54" spans="1:22" ht="25.5" customHeight="1" thickBot="1">
      <c r="A54" s="68">
        <v>38</v>
      </c>
      <c r="B54" s="76" t="s">
        <v>78</v>
      </c>
      <c r="C54" s="88" t="s">
        <v>208</v>
      </c>
      <c r="D54" s="77" t="s">
        <v>314</v>
      </c>
      <c r="E54" s="84" t="s">
        <v>58</v>
      </c>
      <c r="F54" s="73"/>
      <c r="G54" s="72">
        <v>2014</v>
      </c>
      <c r="H54" s="72">
        <v>2</v>
      </c>
      <c r="I54" s="64"/>
      <c r="J54" s="64"/>
      <c r="K54" s="64"/>
      <c r="L54" s="64"/>
      <c r="M54" s="64"/>
      <c r="N54" s="64">
        <v>1347016</v>
      </c>
      <c r="O54" s="65"/>
      <c r="P54" s="65"/>
      <c r="Q54" s="65"/>
      <c r="R54" s="65"/>
      <c r="S54" s="64">
        <v>100000</v>
      </c>
      <c r="T54" s="64"/>
      <c r="U54" s="66">
        <f t="shared" si="2"/>
        <v>1447016</v>
      </c>
      <c r="V54" s="75"/>
    </row>
    <row r="55" spans="1:22" ht="25.5" customHeight="1" thickBot="1">
      <c r="A55" s="68">
        <v>39</v>
      </c>
      <c r="B55" s="89" t="s">
        <v>209</v>
      </c>
      <c r="C55" s="90" t="s">
        <v>210</v>
      </c>
      <c r="D55" s="77" t="s">
        <v>314</v>
      </c>
      <c r="E55" s="84" t="s">
        <v>58</v>
      </c>
      <c r="F55" s="83"/>
      <c r="G55" s="72">
        <v>2014</v>
      </c>
      <c r="H55" s="72">
        <v>2</v>
      </c>
      <c r="I55" s="64">
        <v>504965</v>
      </c>
      <c r="J55" s="64">
        <v>949402.12</v>
      </c>
      <c r="K55" s="64"/>
      <c r="L55" s="64"/>
      <c r="M55" s="64">
        <v>3545632.88</v>
      </c>
      <c r="N55" s="64"/>
      <c r="O55" s="65"/>
      <c r="P55" s="65"/>
      <c r="Q55" s="65"/>
      <c r="R55" s="65"/>
      <c r="S55" s="64"/>
      <c r="T55" s="64"/>
      <c r="U55" s="66">
        <f t="shared" si="2"/>
        <v>5000000</v>
      </c>
      <c r="V55" s="75"/>
    </row>
    <row r="56" spans="1:22" ht="25.5" customHeight="1" thickBot="1">
      <c r="A56" s="68">
        <v>40</v>
      </c>
      <c r="B56" s="89" t="s">
        <v>78</v>
      </c>
      <c r="C56" s="90" t="s">
        <v>211</v>
      </c>
      <c r="D56" s="77" t="s">
        <v>314</v>
      </c>
      <c r="E56" s="84" t="s">
        <v>58</v>
      </c>
      <c r="F56" s="73"/>
      <c r="G56" s="72">
        <v>2014</v>
      </c>
      <c r="H56" s="72">
        <v>1</v>
      </c>
      <c r="I56" s="64"/>
      <c r="J56" s="64"/>
      <c r="K56" s="64"/>
      <c r="L56" s="64"/>
      <c r="M56" s="64">
        <v>230000</v>
      </c>
      <c r="N56" s="64"/>
      <c r="O56" s="65"/>
      <c r="P56" s="65"/>
      <c r="Q56" s="65"/>
      <c r="R56" s="65"/>
      <c r="S56" s="64"/>
      <c r="T56" s="64"/>
      <c r="U56" s="66">
        <f t="shared" si="2"/>
        <v>230000</v>
      </c>
      <c r="V56" s="75"/>
    </row>
    <row r="57" spans="1:22" ht="25.5" customHeight="1" thickBot="1">
      <c r="A57" s="68">
        <v>41</v>
      </c>
      <c r="B57" s="89">
        <v>87</v>
      </c>
      <c r="C57" s="90" t="s">
        <v>324</v>
      </c>
      <c r="D57" s="77" t="s">
        <v>314</v>
      </c>
      <c r="E57" s="84" t="s">
        <v>58</v>
      </c>
      <c r="F57" s="91"/>
      <c r="G57" s="72">
        <v>2014</v>
      </c>
      <c r="H57" s="72">
        <v>2</v>
      </c>
      <c r="I57" s="64"/>
      <c r="J57" s="64"/>
      <c r="K57" s="64"/>
      <c r="L57" s="64">
        <v>186226.04</v>
      </c>
      <c r="M57" s="64">
        <v>313773.96</v>
      </c>
      <c r="N57" s="64"/>
      <c r="O57" s="64"/>
      <c r="P57" s="64"/>
      <c r="Q57" s="64"/>
      <c r="R57" s="64"/>
      <c r="S57" s="64"/>
      <c r="T57" s="64"/>
      <c r="U57" s="66">
        <f t="shared" si="2"/>
        <v>500000</v>
      </c>
      <c r="V57" s="75"/>
    </row>
    <row r="58" spans="1:22" ht="25.5" customHeight="1" thickBot="1">
      <c r="A58" s="68">
        <v>42</v>
      </c>
      <c r="B58" s="89">
        <v>88</v>
      </c>
      <c r="C58" s="90" t="s">
        <v>325</v>
      </c>
      <c r="D58" s="77" t="s">
        <v>314</v>
      </c>
      <c r="E58" s="84" t="s">
        <v>58</v>
      </c>
      <c r="F58" s="91"/>
      <c r="G58" s="72">
        <v>2014</v>
      </c>
      <c r="H58" s="72">
        <v>2</v>
      </c>
      <c r="I58" s="64"/>
      <c r="J58" s="64"/>
      <c r="K58" s="64"/>
      <c r="L58" s="64">
        <v>500000</v>
      </c>
      <c r="M58" s="64">
        <v>0</v>
      </c>
      <c r="N58" s="64"/>
      <c r="O58" s="64"/>
      <c r="P58" s="64"/>
      <c r="Q58" s="64"/>
      <c r="R58" s="64"/>
      <c r="S58" s="64"/>
      <c r="T58" s="64"/>
      <c r="U58" s="66">
        <f t="shared" si="2"/>
        <v>500000</v>
      </c>
      <c r="V58" s="75"/>
    </row>
    <row r="59" spans="1:22" ht="25.5" customHeight="1" thickBot="1">
      <c r="A59" s="68">
        <v>43</v>
      </c>
      <c r="B59" s="89">
        <v>102</v>
      </c>
      <c r="C59" s="90" t="s">
        <v>219</v>
      </c>
      <c r="D59" s="77" t="s">
        <v>314</v>
      </c>
      <c r="E59" s="84" t="s">
        <v>58</v>
      </c>
      <c r="F59" s="91"/>
      <c r="G59" s="72">
        <v>2014</v>
      </c>
      <c r="H59" s="72">
        <v>3</v>
      </c>
      <c r="I59" s="64">
        <v>742171.01</v>
      </c>
      <c r="J59" s="64"/>
      <c r="K59" s="64"/>
      <c r="L59" s="64"/>
      <c r="M59" s="64"/>
      <c r="N59" s="64"/>
      <c r="O59" s="64"/>
      <c r="P59" s="64"/>
      <c r="Q59" s="64"/>
      <c r="R59" s="64"/>
      <c r="S59" s="64"/>
      <c r="T59" s="64"/>
      <c r="U59" s="66">
        <f t="shared" si="2"/>
        <v>742171.01</v>
      </c>
      <c r="V59" s="75"/>
    </row>
    <row r="60" spans="1:22" ht="25.5" customHeight="1" thickBot="1">
      <c r="A60" s="68">
        <v>44</v>
      </c>
      <c r="B60" s="89">
        <v>102</v>
      </c>
      <c r="C60" s="90" t="s">
        <v>326</v>
      </c>
      <c r="D60" s="77" t="s">
        <v>314</v>
      </c>
      <c r="E60" s="84" t="s">
        <v>58</v>
      </c>
      <c r="F60" s="91"/>
      <c r="G60" s="72">
        <v>2014</v>
      </c>
      <c r="H60" s="72">
        <v>3</v>
      </c>
      <c r="I60" s="64"/>
      <c r="J60" s="64"/>
      <c r="K60" s="64"/>
      <c r="L60" s="64"/>
      <c r="M60" s="64">
        <v>450000</v>
      </c>
      <c r="N60" s="64"/>
      <c r="O60" s="64"/>
      <c r="P60" s="64"/>
      <c r="Q60" s="64"/>
      <c r="R60" s="64"/>
      <c r="S60" s="64"/>
      <c r="T60" s="64"/>
      <c r="U60" s="66">
        <f t="shared" si="2"/>
        <v>450000</v>
      </c>
      <c r="V60" s="75"/>
    </row>
    <row r="61" spans="1:22" ht="25.5" customHeight="1" thickBot="1">
      <c r="A61" s="68">
        <v>45</v>
      </c>
      <c r="B61" s="89">
        <v>102</v>
      </c>
      <c r="C61" s="90" t="s">
        <v>327</v>
      </c>
      <c r="D61" s="77" t="s">
        <v>314</v>
      </c>
      <c r="E61" s="84" t="s">
        <v>58</v>
      </c>
      <c r="F61" s="91"/>
      <c r="G61" s="72">
        <v>2014</v>
      </c>
      <c r="H61" s="72">
        <v>3</v>
      </c>
      <c r="I61" s="64"/>
      <c r="J61" s="64"/>
      <c r="K61" s="64"/>
      <c r="L61" s="64"/>
      <c r="M61" s="64">
        <v>400000</v>
      </c>
      <c r="N61" s="64"/>
      <c r="O61" s="64"/>
      <c r="P61" s="64"/>
      <c r="Q61" s="64"/>
      <c r="R61" s="64"/>
      <c r="S61" s="64"/>
      <c r="T61" s="64"/>
      <c r="U61" s="66">
        <f t="shared" si="2"/>
        <v>400000</v>
      </c>
      <c r="V61" s="75"/>
    </row>
    <row r="62" spans="1:22" ht="25.5" customHeight="1" thickBot="1">
      <c r="A62" s="68">
        <v>46</v>
      </c>
      <c r="B62" s="89">
        <v>98</v>
      </c>
      <c r="C62" s="90" t="s">
        <v>222</v>
      </c>
      <c r="D62" s="77" t="s">
        <v>314</v>
      </c>
      <c r="E62" s="84" t="s">
        <v>58</v>
      </c>
      <c r="F62" s="91"/>
      <c r="G62" s="72">
        <v>2014</v>
      </c>
      <c r="H62" s="72">
        <v>3</v>
      </c>
      <c r="I62" s="64"/>
      <c r="J62" s="64"/>
      <c r="K62" s="64"/>
      <c r="L62" s="64"/>
      <c r="M62" s="64">
        <v>450000</v>
      </c>
      <c r="N62" s="64"/>
      <c r="O62" s="64"/>
      <c r="P62" s="64"/>
      <c r="Q62" s="64"/>
      <c r="R62" s="64"/>
      <c r="S62" s="64"/>
      <c r="T62" s="64"/>
      <c r="U62" s="66">
        <f t="shared" si="2"/>
        <v>450000</v>
      </c>
      <c r="V62" s="75"/>
    </row>
    <row r="63" spans="1:22" ht="25.5" customHeight="1" thickBot="1">
      <c r="A63" s="68">
        <v>47</v>
      </c>
      <c r="B63" s="89">
        <v>97</v>
      </c>
      <c r="C63" s="90" t="s">
        <v>328</v>
      </c>
      <c r="D63" s="77" t="s">
        <v>314</v>
      </c>
      <c r="E63" s="84" t="s">
        <v>58</v>
      </c>
      <c r="F63" s="91"/>
      <c r="G63" s="72">
        <v>2014</v>
      </c>
      <c r="H63" s="72">
        <v>3</v>
      </c>
      <c r="I63" s="64"/>
      <c r="J63" s="64"/>
      <c r="K63" s="64"/>
      <c r="L63" s="64"/>
      <c r="M63" s="64">
        <v>75000</v>
      </c>
      <c r="N63" s="64"/>
      <c r="O63" s="64"/>
      <c r="P63" s="64"/>
      <c r="Q63" s="64"/>
      <c r="R63" s="64"/>
      <c r="S63" s="64"/>
      <c r="T63" s="64"/>
      <c r="U63" s="66">
        <f t="shared" si="2"/>
        <v>75000</v>
      </c>
      <c r="V63" s="75"/>
    </row>
    <row r="64" spans="1:22" ht="25.5" customHeight="1" thickBot="1">
      <c r="A64" s="68">
        <v>48</v>
      </c>
      <c r="B64" s="89">
        <v>104</v>
      </c>
      <c r="C64" s="90" t="s">
        <v>224</v>
      </c>
      <c r="D64" s="77" t="s">
        <v>314</v>
      </c>
      <c r="E64" s="84" t="s">
        <v>58</v>
      </c>
      <c r="F64" s="91"/>
      <c r="G64" s="72">
        <v>2014</v>
      </c>
      <c r="H64" s="72">
        <v>2</v>
      </c>
      <c r="I64" s="64">
        <v>151731.91</v>
      </c>
      <c r="J64" s="64"/>
      <c r="K64" s="64"/>
      <c r="L64" s="64"/>
      <c r="M64" s="64"/>
      <c r="N64" s="64"/>
      <c r="O64" s="64"/>
      <c r="P64" s="64"/>
      <c r="Q64" s="64"/>
      <c r="R64" s="64"/>
      <c r="S64" s="64">
        <v>800000</v>
      </c>
      <c r="T64" s="64"/>
      <c r="U64" s="66">
        <f t="shared" si="2"/>
        <v>951731.91</v>
      </c>
      <c r="V64" s="75" t="s">
        <v>312</v>
      </c>
    </row>
    <row r="65" spans="1:22" ht="25.5" customHeight="1" thickBot="1">
      <c r="A65" s="68">
        <v>49</v>
      </c>
      <c r="B65" s="89">
        <v>60</v>
      </c>
      <c r="C65" s="90" t="s">
        <v>329</v>
      </c>
      <c r="D65" s="77" t="s">
        <v>314</v>
      </c>
      <c r="E65" s="84" t="s">
        <v>58</v>
      </c>
      <c r="F65" s="91"/>
      <c r="G65" s="72">
        <v>2014</v>
      </c>
      <c r="H65" s="72">
        <v>2</v>
      </c>
      <c r="I65" s="64"/>
      <c r="J65" s="64"/>
      <c r="K65" s="64"/>
      <c r="L65" s="64"/>
      <c r="M65" s="64">
        <v>1700000</v>
      </c>
      <c r="N65" s="64"/>
      <c r="O65" s="64"/>
      <c r="P65" s="64"/>
      <c r="Q65" s="64"/>
      <c r="R65" s="64"/>
      <c r="S65" s="64"/>
      <c r="T65" s="64"/>
      <c r="U65" s="66">
        <f t="shared" si="2"/>
        <v>1700000</v>
      </c>
      <c r="V65" s="75"/>
    </row>
    <row r="66" spans="1:22" ht="25.5" customHeight="1" thickBot="1">
      <c r="A66" s="68">
        <v>50</v>
      </c>
      <c r="B66" s="89" t="s">
        <v>78</v>
      </c>
      <c r="C66" s="90" t="s">
        <v>226</v>
      </c>
      <c r="D66" s="77" t="s">
        <v>314</v>
      </c>
      <c r="E66" s="84" t="s">
        <v>58</v>
      </c>
      <c r="F66" s="91"/>
      <c r="G66" s="72">
        <v>2014</v>
      </c>
      <c r="H66" s="72">
        <v>3</v>
      </c>
      <c r="I66" s="64"/>
      <c r="J66" s="64"/>
      <c r="K66" s="64"/>
      <c r="L66" s="64"/>
      <c r="M66" s="64">
        <v>40000</v>
      </c>
      <c r="N66" s="64"/>
      <c r="O66" s="64"/>
      <c r="P66" s="64"/>
      <c r="Q66" s="64"/>
      <c r="R66" s="64"/>
      <c r="S66" s="64"/>
      <c r="T66" s="64"/>
      <c r="U66" s="66">
        <f t="shared" si="2"/>
        <v>40000</v>
      </c>
      <c r="V66" s="75"/>
    </row>
    <row r="67" spans="1:22" ht="25.5" customHeight="1" thickBot="1">
      <c r="A67" s="68">
        <v>51</v>
      </c>
      <c r="B67" s="89" t="s">
        <v>78</v>
      </c>
      <c r="C67" s="90" t="s">
        <v>227</v>
      </c>
      <c r="D67" s="77" t="s">
        <v>314</v>
      </c>
      <c r="E67" s="84" t="s">
        <v>58</v>
      </c>
      <c r="F67" s="91"/>
      <c r="G67" s="72">
        <v>2014</v>
      </c>
      <c r="H67" s="72">
        <v>3</v>
      </c>
      <c r="I67" s="64"/>
      <c r="J67" s="64"/>
      <c r="K67" s="64"/>
      <c r="L67" s="64"/>
      <c r="M67" s="64">
        <v>50000</v>
      </c>
      <c r="N67" s="64"/>
      <c r="O67" s="64"/>
      <c r="P67" s="64"/>
      <c r="Q67" s="64"/>
      <c r="R67" s="64"/>
      <c r="S67" s="64"/>
      <c r="T67" s="64"/>
      <c r="U67" s="66">
        <f t="shared" si="2"/>
        <v>50000</v>
      </c>
      <c r="V67" s="75"/>
    </row>
    <row r="68" spans="1:22" ht="25.5" customHeight="1" thickBot="1">
      <c r="A68" s="68">
        <v>52</v>
      </c>
      <c r="B68" s="89">
        <v>102</v>
      </c>
      <c r="C68" s="90" t="s">
        <v>330</v>
      </c>
      <c r="D68" s="77" t="s">
        <v>314</v>
      </c>
      <c r="E68" s="84" t="s">
        <v>58</v>
      </c>
      <c r="F68" s="91"/>
      <c r="G68" s="72">
        <v>2014</v>
      </c>
      <c r="H68" s="72">
        <v>3</v>
      </c>
      <c r="I68" s="64">
        <v>2421.39</v>
      </c>
      <c r="J68" s="64"/>
      <c r="K68" s="64"/>
      <c r="L68" s="64"/>
      <c r="M68" s="64"/>
      <c r="N68" s="64"/>
      <c r="O68" s="64"/>
      <c r="P68" s="64"/>
      <c r="Q68" s="64"/>
      <c r="R68" s="64"/>
      <c r="S68" s="64">
        <v>264236.1</v>
      </c>
      <c r="T68" s="64"/>
      <c r="U68" s="66">
        <f t="shared" si="2"/>
        <v>266657.49</v>
      </c>
      <c r="V68" s="75"/>
    </row>
    <row r="69" spans="1:22" ht="25.5" customHeight="1" thickBot="1">
      <c r="A69" s="68">
        <v>53</v>
      </c>
      <c r="B69" s="89" t="s">
        <v>209</v>
      </c>
      <c r="C69" s="90" t="s">
        <v>229</v>
      </c>
      <c r="D69" s="77" t="s">
        <v>314</v>
      </c>
      <c r="E69" s="84" t="s">
        <v>58</v>
      </c>
      <c r="F69" s="91"/>
      <c r="G69" s="72">
        <v>2014</v>
      </c>
      <c r="H69" s="72">
        <v>2</v>
      </c>
      <c r="I69" s="64">
        <v>546769.84</v>
      </c>
      <c r="J69" s="64"/>
      <c r="K69" s="64">
        <v>826571.28</v>
      </c>
      <c r="L69" s="64"/>
      <c r="M69" s="64">
        <v>3066658.88</v>
      </c>
      <c r="N69" s="64"/>
      <c r="O69" s="64"/>
      <c r="P69" s="64"/>
      <c r="Q69" s="64"/>
      <c r="R69" s="64"/>
      <c r="S69" s="64">
        <v>60000</v>
      </c>
      <c r="T69" s="64"/>
      <c r="U69" s="66">
        <f t="shared" si="2"/>
        <v>4500000</v>
      </c>
      <c r="V69" s="75" t="s">
        <v>300</v>
      </c>
    </row>
    <row r="70" spans="1:22" ht="25.5" customHeight="1" thickBot="1">
      <c r="A70" s="68">
        <v>54</v>
      </c>
      <c r="B70" s="89">
        <v>65</v>
      </c>
      <c r="C70" s="90" t="s">
        <v>230</v>
      </c>
      <c r="D70" s="77" t="s">
        <v>314</v>
      </c>
      <c r="E70" s="84" t="s">
        <v>58</v>
      </c>
      <c r="F70" s="91"/>
      <c r="G70" s="72">
        <v>2014</v>
      </c>
      <c r="H70" s="72">
        <v>2</v>
      </c>
      <c r="I70" s="64"/>
      <c r="J70" s="64"/>
      <c r="K70" s="64"/>
      <c r="L70" s="64"/>
      <c r="M70" s="64">
        <v>415000</v>
      </c>
      <c r="N70" s="64"/>
      <c r="O70" s="64"/>
      <c r="P70" s="64"/>
      <c r="Q70" s="64"/>
      <c r="R70" s="64"/>
      <c r="S70" s="64"/>
      <c r="T70" s="64"/>
      <c r="U70" s="66">
        <f t="shared" si="2"/>
        <v>415000</v>
      </c>
      <c r="V70" s="75"/>
    </row>
    <row r="71" spans="1:22" ht="25.5" customHeight="1" thickBot="1">
      <c r="A71" s="68">
        <v>55</v>
      </c>
      <c r="B71" s="89">
        <v>67</v>
      </c>
      <c r="C71" s="90" t="s">
        <v>331</v>
      </c>
      <c r="D71" s="77" t="s">
        <v>314</v>
      </c>
      <c r="E71" s="84" t="s">
        <v>58</v>
      </c>
      <c r="F71" s="91"/>
      <c r="G71" s="72">
        <v>2014</v>
      </c>
      <c r="H71" s="72">
        <v>2</v>
      </c>
      <c r="I71" s="64"/>
      <c r="J71" s="64"/>
      <c r="K71" s="64"/>
      <c r="L71" s="64"/>
      <c r="M71" s="64">
        <v>1400000</v>
      </c>
      <c r="N71" s="64">
        <v>6434000</v>
      </c>
      <c r="O71" s="64"/>
      <c r="P71" s="64"/>
      <c r="Q71" s="64"/>
      <c r="R71" s="64"/>
      <c r="S71" s="64"/>
      <c r="T71" s="64"/>
      <c r="U71" s="66">
        <f t="shared" si="2"/>
        <v>7834000</v>
      </c>
      <c r="V71" s="75"/>
    </row>
    <row r="72" spans="1:22" ht="25.5" customHeight="1" thickBot="1">
      <c r="A72" s="68">
        <v>56</v>
      </c>
      <c r="B72" s="89" t="s">
        <v>78</v>
      </c>
      <c r="C72" s="90" t="s">
        <v>232</v>
      </c>
      <c r="D72" s="77" t="s">
        <v>314</v>
      </c>
      <c r="E72" s="84" t="s">
        <v>58</v>
      </c>
      <c r="F72" s="91"/>
      <c r="G72" s="72">
        <v>2014</v>
      </c>
      <c r="H72" s="72">
        <v>2</v>
      </c>
      <c r="I72" s="64">
        <v>764858.03</v>
      </c>
      <c r="J72" s="64"/>
      <c r="K72" s="64"/>
      <c r="L72" s="64"/>
      <c r="M72" s="64">
        <v>1000000</v>
      </c>
      <c r="N72" s="64"/>
      <c r="O72" s="64"/>
      <c r="P72" s="64"/>
      <c r="Q72" s="64"/>
      <c r="R72" s="64"/>
      <c r="S72" s="64"/>
      <c r="T72" s="64"/>
      <c r="U72" s="66">
        <f t="shared" si="2"/>
        <v>1764858.03</v>
      </c>
      <c r="V72" s="75" t="s">
        <v>332</v>
      </c>
    </row>
    <row r="73" spans="1:22" ht="25.5" customHeight="1" thickBot="1">
      <c r="A73" s="68">
        <v>57</v>
      </c>
      <c r="B73" s="89">
        <v>103</v>
      </c>
      <c r="C73" s="90" t="s">
        <v>333</v>
      </c>
      <c r="D73" s="77" t="s">
        <v>314</v>
      </c>
      <c r="E73" s="84" t="s">
        <v>58</v>
      </c>
      <c r="F73" s="91"/>
      <c r="G73" s="72">
        <v>2014</v>
      </c>
      <c r="H73" s="72">
        <v>2</v>
      </c>
      <c r="I73" s="64"/>
      <c r="J73" s="64"/>
      <c r="K73" s="64"/>
      <c r="L73" s="64"/>
      <c r="M73" s="64"/>
      <c r="N73" s="64"/>
      <c r="O73" s="64"/>
      <c r="P73" s="64"/>
      <c r="Q73" s="64"/>
      <c r="R73" s="64"/>
      <c r="S73" s="64">
        <v>100751.34</v>
      </c>
      <c r="T73" s="64"/>
      <c r="U73" s="66">
        <f t="shared" si="2"/>
        <v>100751.34</v>
      </c>
      <c r="V73" s="75" t="s">
        <v>312</v>
      </c>
    </row>
    <row r="74" spans="1:22" ht="25.5" customHeight="1" thickBot="1">
      <c r="A74" s="68">
        <v>58</v>
      </c>
      <c r="B74" s="89" t="s">
        <v>78</v>
      </c>
      <c r="C74" s="90" t="s">
        <v>334</v>
      </c>
      <c r="D74" s="77" t="s">
        <v>314</v>
      </c>
      <c r="E74" s="84" t="s">
        <v>58</v>
      </c>
      <c r="F74" s="91"/>
      <c r="G74" s="72">
        <v>2014</v>
      </c>
      <c r="H74" s="72">
        <v>3</v>
      </c>
      <c r="I74" s="64">
        <v>180544.48</v>
      </c>
      <c r="J74" s="64"/>
      <c r="K74" s="64"/>
      <c r="L74" s="64"/>
      <c r="M74" s="64"/>
      <c r="N74" s="64"/>
      <c r="O74" s="64"/>
      <c r="P74" s="64"/>
      <c r="Q74" s="64"/>
      <c r="R74" s="64"/>
      <c r="S74" s="64"/>
      <c r="T74" s="64"/>
      <c r="U74" s="66">
        <f t="shared" si="2"/>
        <v>180544.48</v>
      </c>
      <c r="V74" s="75"/>
    </row>
    <row r="75" spans="1:22" ht="25.5" customHeight="1" thickBot="1">
      <c r="A75" s="68">
        <v>59</v>
      </c>
      <c r="B75" s="89">
        <v>102</v>
      </c>
      <c r="C75" s="90" t="s">
        <v>235</v>
      </c>
      <c r="D75" s="77" t="s">
        <v>314</v>
      </c>
      <c r="E75" s="84" t="s">
        <v>58</v>
      </c>
      <c r="F75" s="91"/>
      <c r="G75" s="72">
        <v>2014</v>
      </c>
      <c r="H75" s="72">
        <v>2</v>
      </c>
      <c r="I75" s="64">
        <v>150000</v>
      </c>
      <c r="J75" s="64"/>
      <c r="K75" s="64"/>
      <c r="L75" s="64"/>
      <c r="M75" s="64"/>
      <c r="N75" s="64"/>
      <c r="O75" s="64"/>
      <c r="P75" s="64"/>
      <c r="Q75" s="64"/>
      <c r="R75" s="64"/>
      <c r="S75" s="64"/>
      <c r="T75" s="64"/>
      <c r="U75" s="66">
        <f t="shared" si="2"/>
        <v>150000</v>
      </c>
      <c r="V75" s="75"/>
    </row>
    <row r="76" spans="1:22" ht="25.5" customHeight="1" thickBot="1">
      <c r="A76" s="68">
        <v>60</v>
      </c>
      <c r="B76" s="89">
        <v>102</v>
      </c>
      <c r="C76" s="90" t="s">
        <v>236</v>
      </c>
      <c r="D76" s="77" t="s">
        <v>314</v>
      </c>
      <c r="E76" s="84" t="s">
        <v>58</v>
      </c>
      <c r="F76" s="91"/>
      <c r="G76" s="72">
        <v>2014</v>
      </c>
      <c r="H76" s="72">
        <v>2</v>
      </c>
      <c r="I76" s="64">
        <v>150000</v>
      </c>
      <c r="J76" s="64"/>
      <c r="K76" s="64"/>
      <c r="L76" s="64"/>
      <c r="M76" s="64"/>
      <c r="N76" s="64"/>
      <c r="O76" s="64"/>
      <c r="P76" s="64"/>
      <c r="Q76" s="64"/>
      <c r="R76" s="64"/>
      <c r="S76" s="64"/>
      <c r="T76" s="64"/>
      <c r="U76" s="66">
        <f t="shared" si="2"/>
        <v>150000</v>
      </c>
      <c r="V76" s="75"/>
    </row>
    <row r="77" spans="1:22" ht="25.5" customHeight="1" thickBot="1">
      <c r="A77" s="68">
        <v>61</v>
      </c>
      <c r="B77" s="89">
        <v>102</v>
      </c>
      <c r="C77" s="90" t="s">
        <v>237</v>
      </c>
      <c r="D77" s="77" t="s">
        <v>314</v>
      </c>
      <c r="E77" s="84" t="s">
        <v>58</v>
      </c>
      <c r="F77" s="91"/>
      <c r="G77" s="72">
        <v>2014</v>
      </c>
      <c r="H77" s="72">
        <v>2</v>
      </c>
      <c r="I77" s="64">
        <v>150000</v>
      </c>
      <c r="J77" s="64"/>
      <c r="K77" s="64"/>
      <c r="L77" s="64"/>
      <c r="M77" s="64"/>
      <c r="N77" s="64"/>
      <c r="O77" s="64"/>
      <c r="P77" s="64"/>
      <c r="Q77" s="64"/>
      <c r="R77" s="64"/>
      <c r="S77" s="64"/>
      <c r="T77" s="64"/>
      <c r="U77" s="66">
        <f t="shared" si="2"/>
        <v>150000</v>
      </c>
      <c r="V77" s="75"/>
    </row>
    <row r="78" spans="1:22" ht="25.5" customHeight="1" thickBot="1">
      <c r="A78" s="68">
        <v>62</v>
      </c>
      <c r="B78" s="89">
        <v>102</v>
      </c>
      <c r="C78" s="90" t="s">
        <v>335</v>
      </c>
      <c r="D78" s="77" t="s">
        <v>314</v>
      </c>
      <c r="E78" s="84" t="s">
        <v>58</v>
      </c>
      <c r="F78" s="91"/>
      <c r="G78" s="72">
        <v>2014</v>
      </c>
      <c r="H78" s="72">
        <v>2</v>
      </c>
      <c r="I78" s="64">
        <v>150000</v>
      </c>
      <c r="J78" s="64"/>
      <c r="K78" s="64"/>
      <c r="L78" s="64"/>
      <c r="M78" s="64"/>
      <c r="N78" s="64"/>
      <c r="O78" s="64"/>
      <c r="P78" s="64"/>
      <c r="Q78" s="64"/>
      <c r="R78" s="64"/>
      <c r="S78" s="64"/>
      <c r="T78" s="64"/>
      <c r="U78" s="66">
        <f t="shared" si="2"/>
        <v>150000</v>
      </c>
      <c r="V78" s="75"/>
    </row>
    <row r="79" spans="1:22" ht="25.5" customHeight="1" thickBot="1">
      <c r="A79" s="68">
        <v>63</v>
      </c>
      <c r="B79" s="89" t="s">
        <v>78</v>
      </c>
      <c r="C79" s="90" t="s">
        <v>239</v>
      </c>
      <c r="D79" s="77" t="s">
        <v>314</v>
      </c>
      <c r="E79" s="84" t="s">
        <v>58</v>
      </c>
      <c r="F79" s="91"/>
      <c r="G79" s="72">
        <v>2014</v>
      </c>
      <c r="H79" s="72">
        <v>3</v>
      </c>
      <c r="I79" s="64"/>
      <c r="J79" s="64"/>
      <c r="K79" s="64"/>
      <c r="L79" s="64"/>
      <c r="M79" s="64">
        <v>560000</v>
      </c>
      <c r="N79" s="64"/>
      <c r="O79" s="64"/>
      <c r="P79" s="64"/>
      <c r="Q79" s="64"/>
      <c r="R79" s="64"/>
      <c r="S79" s="64"/>
      <c r="T79" s="64"/>
      <c r="U79" s="66">
        <f t="shared" si="2"/>
        <v>560000</v>
      </c>
      <c r="V79" s="75"/>
    </row>
    <row r="80" spans="1:22" ht="25.5" customHeight="1" thickBot="1">
      <c r="A80" s="68">
        <v>64</v>
      </c>
      <c r="B80" s="89" t="s">
        <v>78</v>
      </c>
      <c r="C80" s="90" t="s">
        <v>240</v>
      </c>
      <c r="D80" s="77" t="s">
        <v>314</v>
      </c>
      <c r="E80" s="84" t="s">
        <v>58</v>
      </c>
      <c r="F80" s="91"/>
      <c r="G80" s="72">
        <v>2014</v>
      </c>
      <c r="H80" s="72">
        <v>2</v>
      </c>
      <c r="I80" s="64"/>
      <c r="J80" s="64"/>
      <c r="K80" s="64"/>
      <c r="L80" s="64"/>
      <c r="M80" s="64">
        <v>120000</v>
      </c>
      <c r="N80" s="64"/>
      <c r="O80" s="64"/>
      <c r="P80" s="64"/>
      <c r="Q80" s="64"/>
      <c r="R80" s="64"/>
      <c r="S80" s="64"/>
      <c r="T80" s="64"/>
      <c r="U80" s="66">
        <f t="shared" si="2"/>
        <v>120000</v>
      </c>
      <c r="V80" s="75"/>
    </row>
    <row r="81" spans="1:22" ht="25.5" customHeight="1" thickBot="1">
      <c r="A81" s="68">
        <v>65</v>
      </c>
      <c r="B81" s="89" t="s">
        <v>78</v>
      </c>
      <c r="C81" s="90" t="s">
        <v>336</v>
      </c>
      <c r="D81" s="77" t="s">
        <v>314</v>
      </c>
      <c r="E81" s="84" t="s">
        <v>58</v>
      </c>
      <c r="F81" s="91"/>
      <c r="G81" s="72">
        <v>2014</v>
      </c>
      <c r="H81" s="72">
        <v>3</v>
      </c>
      <c r="I81" s="64"/>
      <c r="J81" s="64"/>
      <c r="K81" s="64"/>
      <c r="L81" s="64"/>
      <c r="M81" s="64">
        <v>235903.96999999997</v>
      </c>
      <c r="N81" s="64"/>
      <c r="O81" s="64"/>
      <c r="P81" s="64"/>
      <c r="Q81" s="64"/>
      <c r="R81" s="64"/>
      <c r="S81" s="64">
        <v>1822096.03</v>
      </c>
      <c r="T81" s="64"/>
      <c r="U81" s="66">
        <f t="shared" si="2"/>
        <v>2058000</v>
      </c>
      <c r="V81" s="75" t="s">
        <v>302</v>
      </c>
    </row>
    <row r="82" spans="1:22" ht="25.5" customHeight="1" thickBot="1">
      <c r="A82" s="68">
        <v>66</v>
      </c>
      <c r="B82" s="89" t="s">
        <v>78</v>
      </c>
      <c r="C82" s="90" t="s">
        <v>242</v>
      </c>
      <c r="D82" s="77" t="s">
        <v>314</v>
      </c>
      <c r="E82" s="84" t="s">
        <v>58</v>
      </c>
      <c r="F82" s="91"/>
      <c r="G82" s="72">
        <v>2014</v>
      </c>
      <c r="H82" s="72">
        <v>3</v>
      </c>
      <c r="I82" s="64"/>
      <c r="J82" s="64"/>
      <c r="K82" s="64"/>
      <c r="L82" s="64"/>
      <c r="M82" s="64">
        <v>50000</v>
      </c>
      <c r="N82" s="64"/>
      <c r="O82" s="64"/>
      <c r="P82" s="64"/>
      <c r="Q82" s="64"/>
      <c r="R82" s="64"/>
      <c r="S82" s="64"/>
      <c r="T82" s="64"/>
      <c r="U82" s="66">
        <f aca="true" t="shared" si="3" ref="U82:U101">SUM(I82:T82)</f>
        <v>50000</v>
      </c>
      <c r="V82" s="75"/>
    </row>
    <row r="83" spans="1:22" ht="25.5" customHeight="1" thickBot="1">
      <c r="A83" s="68">
        <v>67</v>
      </c>
      <c r="B83" s="89">
        <v>88</v>
      </c>
      <c r="C83" s="90" t="s">
        <v>337</v>
      </c>
      <c r="D83" s="77" t="s">
        <v>314</v>
      </c>
      <c r="E83" s="84" t="s">
        <v>58</v>
      </c>
      <c r="F83" s="91"/>
      <c r="G83" s="72">
        <v>2014</v>
      </c>
      <c r="H83" s="72">
        <v>3</v>
      </c>
      <c r="I83" s="64"/>
      <c r="J83" s="64"/>
      <c r="K83" s="64"/>
      <c r="L83" s="64"/>
      <c r="M83" s="64"/>
      <c r="N83" s="64"/>
      <c r="O83" s="64"/>
      <c r="P83" s="64"/>
      <c r="Q83" s="64"/>
      <c r="R83" s="64"/>
      <c r="S83" s="64">
        <v>241510.83</v>
      </c>
      <c r="T83" s="64"/>
      <c r="U83" s="66">
        <f t="shared" si="3"/>
        <v>241510.83</v>
      </c>
      <c r="V83" s="75" t="s">
        <v>360</v>
      </c>
    </row>
    <row r="84" spans="1:22" ht="25.5" customHeight="1" thickBot="1">
      <c r="A84" s="68">
        <v>68</v>
      </c>
      <c r="B84" s="89">
        <v>57</v>
      </c>
      <c r="C84" s="90" t="s">
        <v>244</v>
      </c>
      <c r="D84" s="77" t="s">
        <v>314</v>
      </c>
      <c r="E84" s="84" t="s">
        <v>58</v>
      </c>
      <c r="F84" s="91"/>
      <c r="G84" s="72">
        <v>2014</v>
      </c>
      <c r="H84" s="72">
        <v>2</v>
      </c>
      <c r="I84" s="64">
        <v>200000</v>
      </c>
      <c r="J84" s="64"/>
      <c r="K84" s="64"/>
      <c r="L84" s="64"/>
      <c r="M84" s="64">
        <v>400000</v>
      </c>
      <c r="N84" s="64">
        <v>2239937</v>
      </c>
      <c r="O84" s="64"/>
      <c r="P84" s="64"/>
      <c r="Q84" s="64"/>
      <c r="R84" s="64"/>
      <c r="S84" s="64"/>
      <c r="T84" s="64"/>
      <c r="U84" s="66">
        <f t="shared" si="3"/>
        <v>2839937</v>
      </c>
      <c r="V84" s="75"/>
    </row>
    <row r="85" spans="1:22" ht="25.5" customHeight="1" thickBot="1">
      <c r="A85" s="68">
        <v>69</v>
      </c>
      <c r="B85" s="89" t="s">
        <v>78</v>
      </c>
      <c r="C85" s="90" t="s">
        <v>338</v>
      </c>
      <c r="D85" s="77" t="s">
        <v>314</v>
      </c>
      <c r="E85" s="84" t="s">
        <v>58</v>
      </c>
      <c r="F85" s="91"/>
      <c r="G85" s="72">
        <v>2014</v>
      </c>
      <c r="H85" s="72">
        <v>3</v>
      </c>
      <c r="I85" s="64"/>
      <c r="J85" s="64"/>
      <c r="K85" s="64"/>
      <c r="L85" s="64"/>
      <c r="M85" s="64">
        <v>100000</v>
      </c>
      <c r="N85" s="64"/>
      <c r="O85" s="64"/>
      <c r="P85" s="64"/>
      <c r="Q85" s="64"/>
      <c r="R85" s="64"/>
      <c r="S85" s="64"/>
      <c r="T85" s="64"/>
      <c r="U85" s="66">
        <f t="shared" si="3"/>
        <v>100000</v>
      </c>
      <c r="V85" s="75"/>
    </row>
    <row r="86" spans="1:22" ht="34.5" customHeight="1" thickBot="1">
      <c r="A86" s="68">
        <v>70</v>
      </c>
      <c r="B86" s="89" t="s">
        <v>78</v>
      </c>
      <c r="C86" s="90" t="s">
        <v>246</v>
      </c>
      <c r="D86" s="77" t="s">
        <v>314</v>
      </c>
      <c r="E86" s="84" t="s">
        <v>58</v>
      </c>
      <c r="F86" s="91"/>
      <c r="G86" s="72">
        <v>2014</v>
      </c>
      <c r="H86" s="72">
        <v>3</v>
      </c>
      <c r="I86" s="64"/>
      <c r="J86" s="64"/>
      <c r="K86" s="64"/>
      <c r="L86" s="64"/>
      <c r="M86" s="64">
        <v>200000</v>
      </c>
      <c r="N86" s="64"/>
      <c r="O86" s="64"/>
      <c r="P86" s="64"/>
      <c r="Q86" s="64"/>
      <c r="R86" s="64"/>
      <c r="S86" s="64"/>
      <c r="T86" s="64"/>
      <c r="U86" s="66">
        <f t="shared" si="3"/>
        <v>200000</v>
      </c>
      <c r="V86" s="75"/>
    </row>
    <row r="87" spans="1:22" ht="25.5" customHeight="1" thickBot="1">
      <c r="A87" s="68">
        <v>71</v>
      </c>
      <c r="B87" s="89">
        <v>102</v>
      </c>
      <c r="C87" s="90" t="s">
        <v>247</v>
      </c>
      <c r="D87" s="77" t="s">
        <v>314</v>
      </c>
      <c r="E87" s="84" t="s">
        <v>58</v>
      </c>
      <c r="F87" s="91"/>
      <c r="G87" s="72">
        <v>2014</v>
      </c>
      <c r="H87" s="72">
        <v>3</v>
      </c>
      <c r="I87" s="64"/>
      <c r="J87" s="64"/>
      <c r="K87" s="64"/>
      <c r="L87" s="64"/>
      <c r="M87" s="64"/>
      <c r="N87" s="64"/>
      <c r="O87" s="64"/>
      <c r="P87" s="64"/>
      <c r="Q87" s="64"/>
      <c r="R87" s="64"/>
      <c r="S87" s="64">
        <v>384102</v>
      </c>
      <c r="T87" s="64"/>
      <c r="U87" s="66">
        <f t="shared" si="3"/>
        <v>384102</v>
      </c>
      <c r="V87" s="75"/>
    </row>
    <row r="88" spans="1:22" ht="25.5" customHeight="1" thickBot="1">
      <c r="A88" s="68">
        <v>72</v>
      </c>
      <c r="B88" s="89" t="s">
        <v>78</v>
      </c>
      <c r="C88" s="90" t="s">
        <v>248</v>
      </c>
      <c r="D88" s="77" t="s">
        <v>314</v>
      </c>
      <c r="E88" s="84" t="s">
        <v>58</v>
      </c>
      <c r="F88" s="91"/>
      <c r="G88" s="72">
        <v>2014</v>
      </c>
      <c r="H88" s="72">
        <v>3</v>
      </c>
      <c r="I88" s="64"/>
      <c r="J88" s="64"/>
      <c r="K88" s="64"/>
      <c r="L88" s="64"/>
      <c r="M88" s="64"/>
      <c r="N88" s="64"/>
      <c r="O88" s="64"/>
      <c r="P88" s="64"/>
      <c r="Q88" s="64"/>
      <c r="R88" s="64"/>
      <c r="S88" s="64">
        <v>125753.99</v>
      </c>
      <c r="T88" s="64"/>
      <c r="U88" s="66">
        <f t="shared" si="3"/>
        <v>125753.99</v>
      </c>
      <c r="V88" s="75"/>
    </row>
    <row r="89" spans="1:22" ht="25.5" customHeight="1" thickBot="1">
      <c r="A89" s="68">
        <v>73</v>
      </c>
      <c r="B89" s="89">
        <v>88</v>
      </c>
      <c r="C89" s="90" t="s">
        <v>339</v>
      </c>
      <c r="D89" s="77" t="s">
        <v>314</v>
      </c>
      <c r="E89" s="84" t="s">
        <v>58</v>
      </c>
      <c r="F89" s="91"/>
      <c r="G89" s="72">
        <v>2014</v>
      </c>
      <c r="H89" s="72">
        <v>2</v>
      </c>
      <c r="I89" s="64"/>
      <c r="J89" s="64"/>
      <c r="K89" s="64"/>
      <c r="L89" s="64"/>
      <c r="M89" s="64"/>
      <c r="N89" s="64"/>
      <c r="O89" s="64"/>
      <c r="P89" s="64"/>
      <c r="Q89" s="64"/>
      <c r="R89" s="64"/>
      <c r="S89" s="64"/>
      <c r="T89" s="64"/>
      <c r="U89" s="66">
        <f t="shared" si="3"/>
        <v>0</v>
      </c>
      <c r="V89" s="75"/>
    </row>
    <row r="90" spans="1:22" ht="25.5" customHeight="1" thickBot="1">
      <c r="A90" s="68">
        <v>74</v>
      </c>
      <c r="B90" s="89">
        <v>87</v>
      </c>
      <c r="C90" s="90" t="s">
        <v>340</v>
      </c>
      <c r="D90" s="77" t="s">
        <v>314</v>
      </c>
      <c r="E90" s="84" t="s">
        <v>58</v>
      </c>
      <c r="F90" s="91"/>
      <c r="G90" s="72">
        <v>2014</v>
      </c>
      <c r="H90" s="72">
        <v>2</v>
      </c>
      <c r="I90" s="64"/>
      <c r="J90" s="64"/>
      <c r="K90" s="64"/>
      <c r="L90" s="64"/>
      <c r="M90" s="64"/>
      <c r="N90" s="64"/>
      <c r="O90" s="64"/>
      <c r="P90" s="64"/>
      <c r="Q90" s="64"/>
      <c r="R90" s="64"/>
      <c r="S90" s="64"/>
      <c r="T90" s="64"/>
      <c r="U90" s="66">
        <f t="shared" si="3"/>
        <v>0</v>
      </c>
      <c r="V90" s="75"/>
    </row>
    <row r="91" spans="1:22" ht="25.5" customHeight="1" thickBot="1">
      <c r="A91" s="68">
        <v>75</v>
      </c>
      <c r="B91" s="89">
        <v>53</v>
      </c>
      <c r="C91" s="90" t="s">
        <v>341</v>
      </c>
      <c r="D91" s="77" t="s">
        <v>314</v>
      </c>
      <c r="E91" s="84" t="s">
        <v>58</v>
      </c>
      <c r="F91" s="91"/>
      <c r="G91" s="72">
        <v>2014</v>
      </c>
      <c r="H91" s="72">
        <v>1</v>
      </c>
      <c r="I91" s="64"/>
      <c r="J91" s="64"/>
      <c r="K91" s="64"/>
      <c r="L91" s="64"/>
      <c r="M91" s="64"/>
      <c r="N91" s="64"/>
      <c r="O91" s="64"/>
      <c r="P91" s="64"/>
      <c r="Q91" s="64"/>
      <c r="R91" s="64"/>
      <c r="S91" s="64"/>
      <c r="T91" s="64"/>
      <c r="U91" s="66">
        <f t="shared" si="3"/>
        <v>0</v>
      </c>
      <c r="V91" s="75" t="s">
        <v>346</v>
      </c>
    </row>
    <row r="92" spans="1:22" ht="25.5" customHeight="1" thickBot="1">
      <c r="A92" s="68">
        <v>76</v>
      </c>
      <c r="B92" s="89">
        <v>53</v>
      </c>
      <c r="C92" s="90" t="s">
        <v>342</v>
      </c>
      <c r="D92" s="77" t="s">
        <v>314</v>
      </c>
      <c r="E92" s="84" t="s">
        <v>58</v>
      </c>
      <c r="F92" s="91"/>
      <c r="G92" s="72">
        <v>2014</v>
      </c>
      <c r="H92" s="72">
        <v>2</v>
      </c>
      <c r="I92" s="64"/>
      <c r="J92" s="64"/>
      <c r="K92" s="64"/>
      <c r="L92" s="64"/>
      <c r="M92" s="64"/>
      <c r="N92" s="64"/>
      <c r="O92" s="64"/>
      <c r="P92" s="64"/>
      <c r="Q92" s="64"/>
      <c r="R92" s="64"/>
      <c r="S92" s="64"/>
      <c r="T92" s="64"/>
      <c r="U92" s="66">
        <f t="shared" si="3"/>
        <v>0</v>
      </c>
      <c r="V92" s="75" t="s">
        <v>346</v>
      </c>
    </row>
    <row r="93" spans="1:22" ht="25.5" customHeight="1" thickBot="1">
      <c r="A93" s="68">
        <v>77</v>
      </c>
      <c r="B93" s="89">
        <v>90</v>
      </c>
      <c r="C93" s="90" t="s">
        <v>343</v>
      </c>
      <c r="D93" s="77" t="s">
        <v>314</v>
      </c>
      <c r="E93" s="84" t="s">
        <v>58</v>
      </c>
      <c r="F93" s="91"/>
      <c r="G93" s="72">
        <v>2014</v>
      </c>
      <c r="H93" s="72">
        <v>2</v>
      </c>
      <c r="I93" s="64"/>
      <c r="J93" s="64"/>
      <c r="K93" s="64"/>
      <c r="L93" s="64"/>
      <c r="M93" s="64"/>
      <c r="N93" s="64"/>
      <c r="O93" s="64"/>
      <c r="P93" s="64"/>
      <c r="Q93" s="64"/>
      <c r="R93" s="64"/>
      <c r="S93" s="64"/>
      <c r="T93" s="64"/>
      <c r="U93" s="66">
        <f t="shared" si="3"/>
        <v>0</v>
      </c>
      <c r="V93" s="75" t="s">
        <v>346</v>
      </c>
    </row>
    <row r="94" spans="1:22" ht="25.5" customHeight="1" thickBot="1">
      <c r="A94" s="68">
        <v>78</v>
      </c>
      <c r="B94" s="89">
        <v>102</v>
      </c>
      <c r="C94" s="90" t="s">
        <v>254</v>
      </c>
      <c r="D94" s="77" t="s">
        <v>314</v>
      </c>
      <c r="E94" s="84" t="s">
        <v>58</v>
      </c>
      <c r="F94" s="91"/>
      <c r="G94" s="72" t="s">
        <v>70</v>
      </c>
      <c r="H94" s="72">
        <v>3</v>
      </c>
      <c r="I94" s="64"/>
      <c r="J94" s="64"/>
      <c r="K94" s="64"/>
      <c r="L94" s="64"/>
      <c r="M94" s="64">
        <v>2000000</v>
      </c>
      <c r="N94" s="64"/>
      <c r="O94" s="64"/>
      <c r="P94" s="64"/>
      <c r="Q94" s="64"/>
      <c r="R94" s="64"/>
      <c r="S94" s="64"/>
      <c r="T94" s="64"/>
      <c r="U94" s="66">
        <f t="shared" si="3"/>
        <v>2000000</v>
      </c>
      <c r="V94" s="75"/>
    </row>
    <row r="95" spans="1:22" ht="25.5" customHeight="1" thickBot="1">
      <c r="A95" s="68">
        <v>79</v>
      </c>
      <c r="B95" s="89">
        <v>48</v>
      </c>
      <c r="C95" s="90" t="s">
        <v>344</v>
      </c>
      <c r="D95" s="77" t="s">
        <v>314</v>
      </c>
      <c r="E95" s="84" t="s">
        <v>58</v>
      </c>
      <c r="F95" s="91"/>
      <c r="G95" s="72" t="s">
        <v>70</v>
      </c>
      <c r="H95" s="72">
        <v>2</v>
      </c>
      <c r="I95" s="64"/>
      <c r="J95" s="64"/>
      <c r="K95" s="64"/>
      <c r="L95" s="64"/>
      <c r="M95" s="64">
        <v>214200</v>
      </c>
      <c r="N95" s="64"/>
      <c r="O95" s="64"/>
      <c r="P95" s="64"/>
      <c r="Q95" s="64"/>
      <c r="R95" s="64"/>
      <c r="S95" s="64">
        <v>155000</v>
      </c>
      <c r="T95" s="64"/>
      <c r="U95" s="66">
        <f t="shared" si="3"/>
        <v>369200</v>
      </c>
      <c r="V95" s="75"/>
    </row>
    <row r="96" spans="1:22" ht="25.5" customHeight="1" thickBot="1">
      <c r="A96" s="68">
        <v>80</v>
      </c>
      <c r="B96" s="89" t="s">
        <v>78</v>
      </c>
      <c r="C96" s="90" t="s">
        <v>345</v>
      </c>
      <c r="D96" s="77" t="s">
        <v>314</v>
      </c>
      <c r="E96" s="84" t="s">
        <v>58</v>
      </c>
      <c r="F96" s="91"/>
      <c r="G96" s="72">
        <v>2014</v>
      </c>
      <c r="H96" s="72">
        <v>2</v>
      </c>
      <c r="I96" s="64"/>
      <c r="J96" s="64"/>
      <c r="K96" s="64"/>
      <c r="L96" s="64"/>
      <c r="M96" s="64"/>
      <c r="N96" s="64"/>
      <c r="O96" s="64"/>
      <c r="P96" s="64"/>
      <c r="Q96" s="64"/>
      <c r="R96" s="64"/>
      <c r="S96" s="64">
        <v>48500</v>
      </c>
      <c r="T96" s="64"/>
      <c r="U96" s="66">
        <f t="shared" si="3"/>
        <v>48500</v>
      </c>
      <c r="V96" s="75"/>
    </row>
    <row r="97" spans="1:22" ht="25.5" customHeight="1" thickBot="1">
      <c r="A97" s="68">
        <v>81</v>
      </c>
      <c r="B97" s="89">
        <v>74</v>
      </c>
      <c r="C97" s="90" t="s">
        <v>257</v>
      </c>
      <c r="D97" s="77" t="s">
        <v>314</v>
      </c>
      <c r="E97" s="84" t="s">
        <v>58</v>
      </c>
      <c r="F97" s="91"/>
      <c r="G97" s="72">
        <v>2014</v>
      </c>
      <c r="H97" s="72">
        <v>2</v>
      </c>
      <c r="I97" s="64"/>
      <c r="J97" s="64"/>
      <c r="K97" s="64"/>
      <c r="L97" s="64"/>
      <c r="M97" s="64">
        <v>300000</v>
      </c>
      <c r="N97" s="64"/>
      <c r="O97" s="64"/>
      <c r="P97" s="64"/>
      <c r="Q97" s="64"/>
      <c r="R97" s="64"/>
      <c r="S97" s="64"/>
      <c r="T97" s="64"/>
      <c r="U97" s="66">
        <f t="shared" si="3"/>
        <v>300000</v>
      </c>
      <c r="V97" s="75"/>
    </row>
    <row r="98" spans="1:22" ht="25.5" customHeight="1" thickBot="1">
      <c r="A98" s="68">
        <v>82</v>
      </c>
      <c r="B98" s="89">
        <v>102</v>
      </c>
      <c r="C98" s="90" t="s">
        <v>258</v>
      </c>
      <c r="D98" s="77" t="s">
        <v>314</v>
      </c>
      <c r="E98" s="84" t="s">
        <v>58</v>
      </c>
      <c r="F98" s="91"/>
      <c r="G98" s="72">
        <v>2014</v>
      </c>
      <c r="H98" s="72">
        <v>3</v>
      </c>
      <c r="I98" s="64"/>
      <c r="J98" s="64"/>
      <c r="K98" s="64"/>
      <c r="L98" s="64"/>
      <c r="M98" s="64">
        <v>369502.23</v>
      </c>
      <c r="N98" s="64"/>
      <c r="O98" s="64"/>
      <c r="P98" s="64"/>
      <c r="Q98" s="64"/>
      <c r="R98" s="64"/>
      <c r="S98" s="64"/>
      <c r="T98" s="64"/>
      <c r="U98" s="66">
        <f t="shared" si="3"/>
        <v>369502.23</v>
      </c>
      <c r="V98" s="75"/>
    </row>
    <row r="99" spans="1:22" ht="25.5" customHeight="1" thickBot="1">
      <c r="A99" s="68">
        <v>83</v>
      </c>
      <c r="B99" s="89">
        <v>87</v>
      </c>
      <c r="C99" s="90" t="s">
        <v>259</v>
      </c>
      <c r="D99" s="77" t="s">
        <v>314</v>
      </c>
      <c r="E99" s="84" t="s">
        <v>58</v>
      </c>
      <c r="F99" s="91"/>
      <c r="G99" s="72">
        <v>2014</v>
      </c>
      <c r="H99" s="72">
        <v>3</v>
      </c>
      <c r="I99" s="64"/>
      <c r="J99" s="64"/>
      <c r="K99" s="64"/>
      <c r="L99" s="64"/>
      <c r="M99" s="64"/>
      <c r="N99" s="64"/>
      <c r="O99" s="64"/>
      <c r="P99" s="64"/>
      <c r="Q99" s="64"/>
      <c r="R99" s="64"/>
      <c r="S99" s="64">
        <v>75000</v>
      </c>
      <c r="T99" s="64"/>
      <c r="U99" s="66">
        <f t="shared" si="3"/>
        <v>75000</v>
      </c>
      <c r="V99" s="75"/>
    </row>
    <row r="100" spans="1:22" ht="25.5" customHeight="1" thickBot="1">
      <c r="A100" s="68">
        <v>84</v>
      </c>
      <c r="B100" s="89">
        <v>60</v>
      </c>
      <c r="C100" s="90" t="s">
        <v>191</v>
      </c>
      <c r="D100" s="77" t="s">
        <v>314</v>
      </c>
      <c r="E100" s="84" t="s">
        <v>58</v>
      </c>
      <c r="F100" s="91"/>
      <c r="G100" s="72">
        <v>2014</v>
      </c>
      <c r="H100" s="72">
        <v>2</v>
      </c>
      <c r="I100" s="64"/>
      <c r="J100" s="64"/>
      <c r="K100" s="64"/>
      <c r="L100" s="64"/>
      <c r="M100" s="64">
        <v>988055.88</v>
      </c>
      <c r="N100" s="64"/>
      <c r="O100" s="64"/>
      <c r="P100" s="64"/>
      <c r="Q100" s="64"/>
      <c r="R100" s="64"/>
      <c r="S100" s="64"/>
      <c r="T100" s="64"/>
      <c r="U100" s="66">
        <f t="shared" si="3"/>
        <v>988055.88</v>
      </c>
      <c r="V100" s="75"/>
    </row>
    <row r="101" spans="1:22" ht="25.5" customHeight="1">
      <c r="A101" s="68">
        <v>85</v>
      </c>
      <c r="B101" s="89" t="s">
        <v>74</v>
      </c>
      <c r="C101" s="90" t="s">
        <v>195</v>
      </c>
      <c r="D101" s="77" t="s">
        <v>314</v>
      </c>
      <c r="E101" s="84" t="s">
        <v>58</v>
      </c>
      <c r="F101" s="91"/>
      <c r="G101" s="72">
        <v>2014</v>
      </c>
      <c r="H101" s="72">
        <v>2</v>
      </c>
      <c r="I101" s="64"/>
      <c r="J101" s="64"/>
      <c r="K101" s="64"/>
      <c r="L101" s="64"/>
      <c r="M101" s="64"/>
      <c r="N101" s="64"/>
      <c r="O101" s="64"/>
      <c r="P101" s="64"/>
      <c r="Q101" s="64"/>
      <c r="R101" s="64"/>
      <c r="S101" s="64"/>
      <c r="T101" s="64"/>
      <c r="U101" s="66">
        <f t="shared" si="3"/>
        <v>0</v>
      </c>
      <c r="V101" s="75"/>
    </row>
    <row r="102" spans="1:22" ht="25.5" customHeight="1">
      <c r="A102" s="68">
        <v>90</v>
      </c>
      <c r="B102" s="89" t="s">
        <v>53</v>
      </c>
      <c r="C102" s="90"/>
      <c r="D102" s="77"/>
      <c r="E102" s="84"/>
      <c r="F102" s="91"/>
      <c r="G102" s="72"/>
      <c r="H102" s="72" t="s">
        <v>53</v>
      </c>
      <c r="I102" s="64"/>
      <c r="J102" s="64"/>
      <c r="K102" s="64"/>
      <c r="L102" s="64"/>
      <c r="M102" s="64"/>
      <c r="N102" s="64"/>
      <c r="O102" s="64"/>
      <c r="P102" s="64"/>
      <c r="Q102" s="64"/>
      <c r="R102" s="64"/>
      <c r="S102" s="64"/>
      <c r="T102" s="64"/>
      <c r="U102" s="74">
        <f aca="true" t="shared" si="4" ref="U102:U244">SUM(I102:T102)</f>
        <v>0</v>
      </c>
      <c r="V102" s="75"/>
    </row>
    <row r="103" spans="1:22" ht="25.5" customHeight="1">
      <c r="A103" s="68">
        <v>91</v>
      </c>
      <c r="B103" s="89" t="s">
        <v>53</v>
      </c>
      <c r="C103" s="90"/>
      <c r="D103" s="77"/>
      <c r="E103" s="84"/>
      <c r="F103" s="91"/>
      <c r="G103" s="72"/>
      <c r="H103" s="72" t="s">
        <v>53</v>
      </c>
      <c r="I103" s="64"/>
      <c r="J103" s="64"/>
      <c r="K103" s="64"/>
      <c r="L103" s="64"/>
      <c r="M103" s="64"/>
      <c r="N103" s="64"/>
      <c r="O103" s="64"/>
      <c r="P103" s="64"/>
      <c r="Q103" s="64"/>
      <c r="R103" s="64"/>
      <c r="S103" s="64"/>
      <c r="T103" s="64"/>
      <c r="U103" s="74">
        <f t="shared" si="4"/>
        <v>0</v>
      </c>
      <c r="V103" s="75"/>
    </row>
    <row r="104" spans="1:22" ht="25.5" customHeight="1">
      <c r="A104" s="68">
        <v>92</v>
      </c>
      <c r="B104" s="89" t="s">
        <v>53</v>
      </c>
      <c r="C104" s="90"/>
      <c r="D104" s="77"/>
      <c r="E104" s="84"/>
      <c r="F104" s="91"/>
      <c r="G104" s="72"/>
      <c r="H104" s="72" t="s">
        <v>53</v>
      </c>
      <c r="I104" s="64"/>
      <c r="J104" s="64"/>
      <c r="K104" s="64"/>
      <c r="L104" s="64"/>
      <c r="M104" s="64"/>
      <c r="N104" s="64"/>
      <c r="O104" s="64"/>
      <c r="P104" s="64"/>
      <c r="Q104" s="64"/>
      <c r="R104" s="64"/>
      <c r="S104" s="64"/>
      <c r="T104" s="64"/>
      <c r="U104" s="74">
        <f t="shared" si="4"/>
        <v>0</v>
      </c>
      <c r="V104" s="75"/>
    </row>
    <row r="105" spans="1:22" ht="25.5" customHeight="1">
      <c r="A105" s="68">
        <v>93</v>
      </c>
      <c r="B105" s="89" t="s">
        <v>53</v>
      </c>
      <c r="C105" s="90"/>
      <c r="D105" s="77"/>
      <c r="E105" s="84"/>
      <c r="F105" s="91"/>
      <c r="G105" s="72"/>
      <c r="H105" s="72" t="s">
        <v>53</v>
      </c>
      <c r="I105" s="64"/>
      <c r="J105" s="64"/>
      <c r="K105" s="64"/>
      <c r="L105" s="64"/>
      <c r="M105" s="64"/>
      <c r="N105" s="64"/>
      <c r="O105" s="64"/>
      <c r="P105" s="64"/>
      <c r="Q105" s="64"/>
      <c r="R105" s="64"/>
      <c r="S105" s="64"/>
      <c r="T105" s="64"/>
      <c r="U105" s="74">
        <f t="shared" si="4"/>
        <v>0</v>
      </c>
      <c r="V105" s="75"/>
    </row>
    <row r="106" spans="1:22" ht="25.5" customHeight="1">
      <c r="A106" s="68">
        <v>94</v>
      </c>
      <c r="B106" s="89" t="s">
        <v>53</v>
      </c>
      <c r="C106" s="90"/>
      <c r="D106" s="77"/>
      <c r="E106" s="84"/>
      <c r="F106" s="91"/>
      <c r="G106" s="72"/>
      <c r="H106" s="72" t="s">
        <v>53</v>
      </c>
      <c r="I106" s="64"/>
      <c r="J106" s="64"/>
      <c r="K106" s="64"/>
      <c r="L106" s="64"/>
      <c r="M106" s="64"/>
      <c r="N106" s="64"/>
      <c r="O106" s="64"/>
      <c r="P106" s="64"/>
      <c r="Q106" s="64"/>
      <c r="R106" s="64"/>
      <c r="S106" s="64"/>
      <c r="T106" s="64"/>
      <c r="U106" s="74">
        <f t="shared" si="4"/>
        <v>0</v>
      </c>
      <c r="V106" s="75"/>
    </row>
    <row r="107" spans="1:22" ht="25.5" customHeight="1">
      <c r="A107" s="68">
        <v>95</v>
      </c>
      <c r="B107" s="89" t="s">
        <v>53</v>
      </c>
      <c r="C107" s="90"/>
      <c r="D107" s="77"/>
      <c r="E107" s="84"/>
      <c r="F107" s="91"/>
      <c r="G107" s="72"/>
      <c r="H107" s="72" t="s">
        <v>53</v>
      </c>
      <c r="I107" s="64"/>
      <c r="J107" s="64"/>
      <c r="K107" s="64"/>
      <c r="L107" s="64"/>
      <c r="M107" s="64"/>
      <c r="N107" s="64"/>
      <c r="O107" s="64"/>
      <c r="P107" s="64"/>
      <c r="Q107" s="64"/>
      <c r="R107" s="64"/>
      <c r="S107" s="64"/>
      <c r="T107" s="64"/>
      <c r="U107" s="74">
        <f t="shared" si="4"/>
        <v>0</v>
      </c>
      <c r="V107" s="75"/>
    </row>
    <row r="108" spans="1:22" ht="25.5" customHeight="1">
      <c r="A108" s="68">
        <v>96</v>
      </c>
      <c r="B108" s="89" t="s">
        <v>53</v>
      </c>
      <c r="C108" s="90"/>
      <c r="D108" s="77"/>
      <c r="E108" s="84"/>
      <c r="F108" s="91"/>
      <c r="G108" s="72"/>
      <c r="H108" s="72" t="s">
        <v>53</v>
      </c>
      <c r="I108" s="64"/>
      <c r="J108" s="64"/>
      <c r="K108" s="64"/>
      <c r="L108" s="64"/>
      <c r="M108" s="64"/>
      <c r="N108" s="64"/>
      <c r="O108" s="64"/>
      <c r="P108" s="64"/>
      <c r="Q108" s="64"/>
      <c r="R108" s="64"/>
      <c r="S108" s="64"/>
      <c r="T108" s="64"/>
      <c r="U108" s="74">
        <f t="shared" si="4"/>
        <v>0</v>
      </c>
      <c r="V108" s="75"/>
    </row>
    <row r="109" spans="1:22" ht="25.5" customHeight="1">
      <c r="A109" s="68">
        <v>97</v>
      </c>
      <c r="B109" s="89" t="s">
        <v>53</v>
      </c>
      <c r="C109" s="90"/>
      <c r="D109" s="77"/>
      <c r="E109" s="84"/>
      <c r="F109" s="91"/>
      <c r="G109" s="72"/>
      <c r="H109" s="72" t="s">
        <v>53</v>
      </c>
      <c r="I109" s="64"/>
      <c r="J109" s="64"/>
      <c r="K109" s="64"/>
      <c r="L109" s="64"/>
      <c r="M109" s="64"/>
      <c r="N109" s="64"/>
      <c r="O109" s="64"/>
      <c r="P109" s="64"/>
      <c r="Q109" s="64"/>
      <c r="R109" s="64"/>
      <c r="S109" s="64"/>
      <c r="T109" s="64"/>
      <c r="U109" s="74">
        <f t="shared" si="4"/>
        <v>0</v>
      </c>
      <c r="V109" s="75"/>
    </row>
    <row r="110" spans="1:22" ht="25.5" customHeight="1">
      <c r="A110" s="68">
        <v>98</v>
      </c>
      <c r="B110" s="89" t="s">
        <v>53</v>
      </c>
      <c r="C110" s="90"/>
      <c r="D110" s="77"/>
      <c r="E110" s="84"/>
      <c r="F110" s="91"/>
      <c r="G110" s="72"/>
      <c r="H110" s="72" t="s">
        <v>53</v>
      </c>
      <c r="I110" s="64"/>
      <c r="J110" s="64"/>
      <c r="K110" s="64"/>
      <c r="L110" s="64"/>
      <c r="M110" s="64"/>
      <c r="N110" s="64"/>
      <c r="O110" s="64"/>
      <c r="P110" s="64"/>
      <c r="Q110" s="64"/>
      <c r="R110" s="64"/>
      <c r="S110" s="64"/>
      <c r="T110" s="64"/>
      <c r="U110" s="74">
        <f t="shared" si="4"/>
        <v>0</v>
      </c>
      <c r="V110" s="75"/>
    </row>
    <row r="111" spans="1:22" ht="25.5" customHeight="1">
      <c r="A111" s="68">
        <v>99</v>
      </c>
      <c r="B111" s="89" t="s">
        <v>53</v>
      </c>
      <c r="C111" s="90"/>
      <c r="D111" s="77"/>
      <c r="E111" s="84"/>
      <c r="F111" s="91"/>
      <c r="G111" s="72"/>
      <c r="H111" s="72" t="s">
        <v>53</v>
      </c>
      <c r="I111" s="64"/>
      <c r="J111" s="64"/>
      <c r="K111" s="64"/>
      <c r="L111" s="64"/>
      <c r="M111" s="64"/>
      <c r="N111" s="64"/>
      <c r="O111" s="64"/>
      <c r="P111" s="64"/>
      <c r="Q111" s="64"/>
      <c r="R111" s="64"/>
      <c r="S111" s="64"/>
      <c r="T111" s="64"/>
      <c r="U111" s="74">
        <f t="shared" si="4"/>
        <v>0</v>
      </c>
      <c r="V111" s="75"/>
    </row>
    <row r="112" spans="1:22" ht="25.5" customHeight="1">
      <c r="A112" s="68">
        <v>100</v>
      </c>
      <c r="B112" s="89" t="s">
        <v>53</v>
      </c>
      <c r="C112" s="90"/>
      <c r="D112" s="77"/>
      <c r="E112" s="84"/>
      <c r="F112" s="91"/>
      <c r="G112" s="72"/>
      <c r="H112" s="72" t="s">
        <v>53</v>
      </c>
      <c r="I112" s="64"/>
      <c r="J112" s="64"/>
      <c r="K112" s="64"/>
      <c r="L112" s="64"/>
      <c r="M112" s="64"/>
      <c r="N112" s="64"/>
      <c r="O112" s="64"/>
      <c r="P112" s="64"/>
      <c r="Q112" s="64"/>
      <c r="R112" s="64"/>
      <c r="S112" s="64"/>
      <c r="T112" s="64"/>
      <c r="U112" s="74">
        <f t="shared" si="4"/>
        <v>0</v>
      </c>
      <c r="V112" s="75"/>
    </row>
    <row r="113" spans="1:22" ht="25.5" customHeight="1">
      <c r="A113" s="68">
        <v>101</v>
      </c>
      <c r="B113" s="89" t="s">
        <v>53</v>
      </c>
      <c r="C113" s="90"/>
      <c r="D113" s="77"/>
      <c r="E113" s="84"/>
      <c r="F113" s="91"/>
      <c r="G113" s="72"/>
      <c r="H113" s="72" t="s">
        <v>53</v>
      </c>
      <c r="I113" s="64"/>
      <c r="J113" s="64"/>
      <c r="K113" s="64"/>
      <c r="L113" s="64"/>
      <c r="M113" s="64"/>
      <c r="N113" s="64"/>
      <c r="O113" s="64"/>
      <c r="P113" s="64"/>
      <c r="Q113" s="64"/>
      <c r="R113" s="64"/>
      <c r="S113" s="64"/>
      <c r="T113" s="64"/>
      <c r="U113" s="74">
        <f t="shared" si="4"/>
        <v>0</v>
      </c>
      <c r="V113" s="75"/>
    </row>
    <row r="114" spans="1:22" ht="25.5" customHeight="1">
      <c r="A114" s="68">
        <v>102</v>
      </c>
      <c r="B114" s="89" t="s">
        <v>53</v>
      </c>
      <c r="C114" s="90"/>
      <c r="D114" s="77"/>
      <c r="E114" s="84"/>
      <c r="F114" s="91"/>
      <c r="G114" s="72"/>
      <c r="H114" s="72" t="s">
        <v>53</v>
      </c>
      <c r="I114" s="64"/>
      <c r="J114" s="64"/>
      <c r="K114" s="64"/>
      <c r="L114" s="64"/>
      <c r="M114" s="64"/>
      <c r="N114" s="64"/>
      <c r="O114" s="64"/>
      <c r="P114" s="64"/>
      <c r="Q114" s="64"/>
      <c r="R114" s="64"/>
      <c r="S114" s="64"/>
      <c r="T114" s="64"/>
      <c r="U114" s="74">
        <f t="shared" si="4"/>
        <v>0</v>
      </c>
      <c r="V114" s="75"/>
    </row>
    <row r="115" spans="1:22" ht="25.5" customHeight="1">
      <c r="A115" s="68">
        <v>103</v>
      </c>
      <c r="B115" s="89" t="s">
        <v>53</v>
      </c>
      <c r="C115" s="90"/>
      <c r="D115" s="77"/>
      <c r="E115" s="84"/>
      <c r="F115" s="91"/>
      <c r="G115" s="72"/>
      <c r="H115" s="72" t="s">
        <v>53</v>
      </c>
      <c r="I115" s="64"/>
      <c r="J115" s="64"/>
      <c r="K115" s="64"/>
      <c r="L115" s="64"/>
      <c r="M115" s="64"/>
      <c r="N115" s="64"/>
      <c r="O115" s="64"/>
      <c r="P115" s="64"/>
      <c r="Q115" s="64"/>
      <c r="R115" s="64"/>
      <c r="S115" s="64"/>
      <c r="T115" s="64"/>
      <c r="U115" s="74">
        <f t="shared" si="4"/>
        <v>0</v>
      </c>
      <c r="V115" s="75"/>
    </row>
    <row r="116" spans="1:22" ht="25.5" customHeight="1">
      <c r="A116" s="68">
        <v>104</v>
      </c>
      <c r="B116" s="89" t="s">
        <v>53</v>
      </c>
      <c r="C116" s="90"/>
      <c r="D116" s="77"/>
      <c r="E116" s="84"/>
      <c r="F116" s="91"/>
      <c r="G116" s="72"/>
      <c r="H116" s="72" t="s">
        <v>53</v>
      </c>
      <c r="I116" s="64"/>
      <c r="J116" s="64"/>
      <c r="K116" s="64"/>
      <c r="L116" s="64"/>
      <c r="M116" s="64"/>
      <c r="N116" s="64"/>
      <c r="O116" s="64"/>
      <c r="P116" s="64"/>
      <c r="Q116" s="64"/>
      <c r="R116" s="64"/>
      <c r="S116" s="64"/>
      <c r="T116" s="64"/>
      <c r="U116" s="74">
        <f t="shared" si="4"/>
        <v>0</v>
      </c>
      <c r="V116" s="75"/>
    </row>
    <row r="117" spans="1:22" ht="25.5" customHeight="1">
      <c r="A117" s="68">
        <v>105</v>
      </c>
      <c r="B117" s="89" t="s">
        <v>53</v>
      </c>
      <c r="C117" s="90"/>
      <c r="D117" s="77"/>
      <c r="E117" s="84"/>
      <c r="F117" s="91"/>
      <c r="G117" s="72"/>
      <c r="H117" s="72" t="s">
        <v>53</v>
      </c>
      <c r="I117" s="64"/>
      <c r="J117" s="64"/>
      <c r="K117" s="64"/>
      <c r="L117" s="64"/>
      <c r="M117" s="64"/>
      <c r="N117" s="64"/>
      <c r="O117" s="64"/>
      <c r="P117" s="64"/>
      <c r="Q117" s="64"/>
      <c r="R117" s="64"/>
      <c r="S117" s="64"/>
      <c r="T117" s="64"/>
      <c r="U117" s="74">
        <f t="shared" si="4"/>
        <v>0</v>
      </c>
      <c r="V117" s="75"/>
    </row>
    <row r="118" spans="1:22" ht="25.5" customHeight="1">
      <c r="A118" s="68">
        <v>106</v>
      </c>
      <c r="B118" s="89" t="s">
        <v>53</v>
      </c>
      <c r="C118" s="90"/>
      <c r="D118" s="77"/>
      <c r="E118" s="84"/>
      <c r="F118" s="91"/>
      <c r="G118" s="72"/>
      <c r="H118" s="72" t="s">
        <v>53</v>
      </c>
      <c r="I118" s="64"/>
      <c r="J118" s="64"/>
      <c r="K118" s="64"/>
      <c r="L118" s="64"/>
      <c r="M118" s="64"/>
      <c r="N118" s="64"/>
      <c r="O118" s="64"/>
      <c r="P118" s="64"/>
      <c r="Q118" s="64"/>
      <c r="R118" s="64"/>
      <c r="S118" s="64"/>
      <c r="T118" s="64"/>
      <c r="U118" s="74">
        <f t="shared" si="4"/>
        <v>0</v>
      </c>
      <c r="V118" s="75"/>
    </row>
    <row r="119" spans="1:22" ht="25.5" customHeight="1">
      <c r="A119" s="68">
        <v>107</v>
      </c>
      <c r="B119" s="89" t="s">
        <v>53</v>
      </c>
      <c r="C119" s="90"/>
      <c r="D119" s="77"/>
      <c r="E119" s="84"/>
      <c r="F119" s="91"/>
      <c r="G119" s="72"/>
      <c r="H119" s="72" t="s">
        <v>53</v>
      </c>
      <c r="I119" s="64"/>
      <c r="J119" s="64"/>
      <c r="K119" s="64"/>
      <c r="L119" s="64"/>
      <c r="M119" s="64"/>
      <c r="N119" s="64"/>
      <c r="O119" s="64"/>
      <c r="P119" s="64"/>
      <c r="Q119" s="64"/>
      <c r="R119" s="64"/>
      <c r="S119" s="64"/>
      <c r="T119" s="64"/>
      <c r="U119" s="74">
        <f t="shared" si="4"/>
        <v>0</v>
      </c>
      <c r="V119" s="75"/>
    </row>
    <row r="120" spans="1:22" ht="25.5" customHeight="1">
      <c r="A120" s="68">
        <v>108</v>
      </c>
      <c r="B120" s="89" t="s">
        <v>53</v>
      </c>
      <c r="C120" s="90"/>
      <c r="D120" s="77"/>
      <c r="E120" s="84"/>
      <c r="F120" s="91"/>
      <c r="G120" s="72"/>
      <c r="H120" s="72" t="s">
        <v>53</v>
      </c>
      <c r="I120" s="64"/>
      <c r="J120" s="64"/>
      <c r="K120" s="64"/>
      <c r="L120" s="64"/>
      <c r="M120" s="64"/>
      <c r="N120" s="64"/>
      <c r="O120" s="64"/>
      <c r="P120" s="64"/>
      <c r="Q120" s="64"/>
      <c r="R120" s="64"/>
      <c r="S120" s="64"/>
      <c r="T120" s="64"/>
      <c r="U120" s="74">
        <f t="shared" si="4"/>
        <v>0</v>
      </c>
      <c r="V120" s="75"/>
    </row>
    <row r="121" spans="1:22" ht="25.5" customHeight="1">
      <c r="A121" s="68">
        <v>109</v>
      </c>
      <c r="B121" s="89" t="s">
        <v>53</v>
      </c>
      <c r="C121" s="90"/>
      <c r="D121" s="77"/>
      <c r="E121" s="84"/>
      <c r="F121" s="91"/>
      <c r="G121" s="72"/>
      <c r="H121" s="72" t="s">
        <v>53</v>
      </c>
      <c r="I121" s="64"/>
      <c r="J121" s="64"/>
      <c r="K121" s="64"/>
      <c r="L121" s="64"/>
      <c r="M121" s="64"/>
      <c r="N121" s="64"/>
      <c r="O121" s="64"/>
      <c r="P121" s="64"/>
      <c r="Q121" s="64"/>
      <c r="R121" s="64"/>
      <c r="S121" s="64"/>
      <c r="T121" s="64"/>
      <c r="U121" s="74">
        <f t="shared" si="4"/>
        <v>0</v>
      </c>
      <c r="V121" s="75"/>
    </row>
    <row r="122" spans="1:22" ht="25.5" customHeight="1">
      <c r="A122" s="68">
        <v>110</v>
      </c>
      <c r="B122" s="89" t="s">
        <v>53</v>
      </c>
      <c r="C122" s="90"/>
      <c r="D122" s="77"/>
      <c r="E122" s="84"/>
      <c r="F122" s="91"/>
      <c r="G122" s="72"/>
      <c r="H122" s="72" t="s">
        <v>53</v>
      </c>
      <c r="I122" s="64"/>
      <c r="J122" s="64"/>
      <c r="K122" s="64"/>
      <c r="L122" s="64"/>
      <c r="M122" s="64"/>
      <c r="N122" s="64"/>
      <c r="O122" s="64"/>
      <c r="P122" s="64"/>
      <c r="Q122" s="64"/>
      <c r="R122" s="64"/>
      <c r="S122" s="64"/>
      <c r="T122" s="64"/>
      <c r="U122" s="74">
        <f t="shared" si="4"/>
        <v>0</v>
      </c>
      <c r="V122" s="75"/>
    </row>
    <row r="123" spans="1:22" ht="25.5" customHeight="1">
      <c r="A123" s="68">
        <v>111</v>
      </c>
      <c r="B123" s="89" t="s">
        <v>53</v>
      </c>
      <c r="C123" s="90"/>
      <c r="D123" s="77"/>
      <c r="E123" s="84"/>
      <c r="F123" s="91"/>
      <c r="G123" s="72"/>
      <c r="H123" s="72" t="s">
        <v>53</v>
      </c>
      <c r="I123" s="64"/>
      <c r="J123" s="64"/>
      <c r="K123" s="64"/>
      <c r="L123" s="64"/>
      <c r="M123" s="64"/>
      <c r="N123" s="64"/>
      <c r="O123" s="64"/>
      <c r="P123" s="64"/>
      <c r="Q123" s="64"/>
      <c r="R123" s="64"/>
      <c r="S123" s="64"/>
      <c r="T123" s="64"/>
      <c r="U123" s="74">
        <f t="shared" si="4"/>
        <v>0</v>
      </c>
      <c r="V123" s="75"/>
    </row>
    <row r="124" spans="1:22" ht="25.5" customHeight="1">
      <c r="A124" s="68">
        <v>112</v>
      </c>
      <c r="B124" s="89" t="s">
        <v>53</v>
      </c>
      <c r="C124" s="90"/>
      <c r="D124" s="77"/>
      <c r="E124" s="84"/>
      <c r="F124" s="91"/>
      <c r="G124" s="72"/>
      <c r="H124" s="72" t="s">
        <v>53</v>
      </c>
      <c r="I124" s="64"/>
      <c r="J124" s="64"/>
      <c r="K124" s="64"/>
      <c r="L124" s="64"/>
      <c r="M124" s="64"/>
      <c r="N124" s="64"/>
      <c r="O124" s="64"/>
      <c r="P124" s="64"/>
      <c r="Q124" s="64"/>
      <c r="R124" s="64"/>
      <c r="S124" s="64"/>
      <c r="T124" s="64"/>
      <c r="U124" s="74">
        <f t="shared" si="4"/>
        <v>0</v>
      </c>
      <c r="V124" s="75"/>
    </row>
    <row r="125" spans="1:22" ht="25.5" customHeight="1">
      <c r="A125" s="68">
        <v>113</v>
      </c>
      <c r="B125" s="89" t="s">
        <v>53</v>
      </c>
      <c r="C125" s="90"/>
      <c r="D125" s="77"/>
      <c r="E125" s="84"/>
      <c r="F125" s="91"/>
      <c r="G125" s="72"/>
      <c r="H125" s="72" t="s">
        <v>53</v>
      </c>
      <c r="I125" s="64"/>
      <c r="J125" s="64"/>
      <c r="K125" s="64"/>
      <c r="L125" s="64"/>
      <c r="M125" s="64"/>
      <c r="N125" s="64"/>
      <c r="O125" s="64"/>
      <c r="P125" s="64"/>
      <c r="Q125" s="64"/>
      <c r="R125" s="64"/>
      <c r="S125" s="64"/>
      <c r="T125" s="64"/>
      <c r="U125" s="74">
        <f t="shared" si="4"/>
        <v>0</v>
      </c>
      <c r="V125" s="75"/>
    </row>
    <row r="126" spans="1:22" ht="25.5" customHeight="1">
      <c r="A126" s="68">
        <v>114</v>
      </c>
      <c r="B126" s="89" t="s">
        <v>53</v>
      </c>
      <c r="C126" s="90"/>
      <c r="D126" s="77"/>
      <c r="E126" s="84"/>
      <c r="F126" s="91"/>
      <c r="G126" s="72"/>
      <c r="H126" s="72" t="s">
        <v>53</v>
      </c>
      <c r="I126" s="64"/>
      <c r="J126" s="64"/>
      <c r="K126" s="64"/>
      <c r="L126" s="64"/>
      <c r="M126" s="64"/>
      <c r="N126" s="64"/>
      <c r="O126" s="64"/>
      <c r="P126" s="64"/>
      <c r="Q126" s="64"/>
      <c r="R126" s="64"/>
      <c r="S126" s="64"/>
      <c r="T126" s="64"/>
      <c r="U126" s="74">
        <f t="shared" si="4"/>
        <v>0</v>
      </c>
      <c r="V126" s="75"/>
    </row>
    <row r="127" spans="1:22" ht="25.5" customHeight="1">
      <c r="A127" s="68">
        <v>115</v>
      </c>
      <c r="B127" s="89" t="s">
        <v>53</v>
      </c>
      <c r="C127" s="90"/>
      <c r="D127" s="77"/>
      <c r="E127" s="84"/>
      <c r="F127" s="91"/>
      <c r="G127" s="72"/>
      <c r="H127" s="72" t="s">
        <v>53</v>
      </c>
      <c r="I127" s="64"/>
      <c r="J127" s="64"/>
      <c r="K127" s="64"/>
      <c r="L127" s="64"/>
      <c r="M127" s="64"/>
      <c r="N127" s="64"/>
      <c r="O127" s="64"/>
      <c r="P127" s="64"/>
      <c r="Q127" s="64"/>
      <c r="R127" s="64"/>
      <c r="S127" s="64"/>
      <c r="T127" s="64"/>
      <c r="U127" s="74">
        <f t="shared" si="4"/>
        <v>0</v>
      </c>
      <c r="V127" s="75"/>
    </row>
    <row r="128" spans="1:22" ht="25.5" customHeight="1">
      <c r="A128" s="68">
        <v>116</v>
      </c>
      <c r="B128" s="89" t="s">
        <v>53</v>
      </c>
      <c r="C128" s="90"/>
      <c r="D128" s="77"/>
      <c r="E128" s="84"/>
      <c r="F128" s="91"/>
      <c r="G128" s="72"/>
      <c r="H128" s="72" t="s">
        <v>53</v>
      </c>
      <c r="I128" s="64"/>
      <c r="J128" s="64"/>
      <c r="K128" s="64"/>
      <c r="L128" s="64"/>
      <c r="M128" s="64"/>
      <c r="N128" s="64"/>
      <c r="O128" s="64"/>
      <c r="P128" s="64"/>
      <c r="Q128" s="64"/>
      <c r="R128" s="64"/>
      <c r="S128" s="64"/>
      <c r="T128" s="64"/>
      <c r="U128" s="74">
        <f t="shared" si="4"/>
        <v>0</v>
      </c>
      <c r="V128" s="75"/>
    </row>
    <row r="129" spans="1:22" ht="25.5" customHeight="1">
      <c r="A129" s="68">
        <v>117</v>
      </c>
      <c r="B129" s="89" t="s">
        <v>53</v>
      </c>
      <c r="C129" s="90"/>
      <c r="D129" s="77"/>
      <c r="E129" s="84"/>
      <c r="F129" s="91"/>
      <c r="G129" s="72"/>
      <c r="H129" s="72" t="s">
        <v>53</v>
      </c>
      <c r="I129" s="64"/>
      <c r="J129" s="64"/>
      <c r="K129" s="64"/>
      <c r="L129" s="64"/>
      <c r="M129" s="64"/>
      <c r="N129" s="64"/>
      <c r="O129" s="64"/>
      <c r="P129" s="64"/>
      <c r="Q129" s="64"/>
      <c r="R129" s="64"/>
      <c r="S129" s="64"/>
      <c r="T129" s="64"/>
      <c r="U129" s="74">
        <f t="shared" si="4"/>
        <v>0</v>
      </c>
      <c r="V129" s="75"/>
    </row>
    <row r="130" spans="1:22" ht="25.5" customHeight="1">
      <c r="A130" s="68">
        <v>118</v>
      </c>
      <c r="B130" s="89" t="s">
        <v>53</v>
      </c>
      <c r="C130" s="90"/>
      <c r="D130" s="77"/>
      <c r="E130" s="84"/>
      <c r="F130" s="91"/>
      <c r="G130" s="72"/>
      <c r="H130" s="72" t="s">
        <v>53</v>
      </c>
      <c r="I130" s="64"/>
      <c r="J130" s="64"/>
      <c r="K130" s="64"/>
      <c r="L130" s="64"/>
      <c r="M130" s="64"/>
      <c r="N130" s="64"/>
      <c r="O130" s="64"/>
      <c r="P130" s="64"/>
      <c r="Q130" s="64"/>
      <c r="R130" s="64"/>
      <c r="S130" s="64"/>
      <c r="T130" s="64"/>
      <c r="U130" s="74">
        <f t="shared" si="4"/>
        <v>0</v>
      </c>
      <c r="V130" s="75"/>
    </row>
    <row r="131" spans="1:22" ht="25.5" customHeight="1">
      <c r="A131" s="68">
        <v>119</v>
      </c>
      <c r="B131" s="89" t="s">
        <v>53</v>
      </c>
      <c r="C131" s="90"/>
      <c r="D131" s="77"/>
      <c r="E131" s="84"/>
      <c r="F131" s="91"/>
      <c r="G131" s="72"/>
      <c r="H131" s="72" t="s">
        <v>53</v>
      </c>
      <c r="I131" s="64"/>
      <c r="J131" s="64"/>
      <c r="K131" s="64"/>
      <c r="L131" s="64"/>
      <c r="M131" s="64"/>
      <c r="N131" s="64"/>
      <c r="O131" s="64"/>
      <c r="P131" s="64"/>
      <c r="Q131" s="64"/>
      <c r="R131" s="64"/>
      <c r="S131" s="64"/>
      <c r="T131" s="64"/>
      <c r="U131" s="74">
        <f t="shared" si="4"/>
        <v>0</v>
      </c>
      <c r="V131" s="75"/>
    </row>
    <row r="132" spans="1:22" ht="25.5" customHeight="1">
      <c r="A132" s="68">
        <v>120</v>
      </c>
      <c r="B132" s="89" t="s">
        <v>53</v>
      </c>
      <c r="C132" s="90"/>
      <c r="D132" s="77"/>
      <c r="E132" s="84"/>
      <c r="F132" s="91"/>
      <c r="G132" s="72"/>
      <c r="H132" s="72" t="s">
        <v>53</v>
      </c>
      <c r="I132" s="64"/>
      <c r="J132" s="64"/>
      <c r="K132" s="64"/>
      <c r="L132" s="64"/>
      <c r="M132" s="64"/>
      <c r="N132" s="64"/>
      <c r="O132" s="64"/>
      <c r="P132" s="64"/>
      <c r="Q132" s="64"/>
      <c r="R132" s="64"/>
      <c r="S132" s="64"/>
      <c r="T132" s="64"/>
      <c r="U132" s="74">
        <f t="shared" si="4"/>
        <v>0</v>
      </c>
      <c r="V132" s="75"/>
    </row>
    <row r="133" spans="1:22" ht="25.5" customHeight="1">
      <c r="A133" s="68">
        <v>121</v>
      </c>
      <c r="B133" s="89" t="s">
        <v>53</v>
      </c>
      <c r="C133" s="90"/>
      <c r="D133" s="77"/>
      <c r="E133" s="84"/>
      <c r="F133" s="91"/>
      <c r="G133" s="72"/>
      <c r="H133" s="72" t="s">
        <v>53</v>
      </c>
      <c r="I133" s="64"/>
      <c r="J133" s="64"/>
      <c r="K133" s="64"/>
      <c r="L133" s="64"/>
      <c r="M133" s="64"/>
      <c r="N133" s="64"/>
      <c r="O133" s="64"/>
      <c r="P133" s="64"/>
      <c r="Q133" s="64"/>
      <c r="R133" s="64"/>
      <c r="S133" s="64"/>
      <c r="T133" s="64"/>
      <c r="U133" s="74">
        <f t="shared" si="4"/>
        <v>0</v>
      </c>
      <c r="V133" s="75"/>
    </row>
    <row r="134" spans="1:22" ht="25.5" customHeight="1">
      <c r="A134" s="68">
        <v>122</v>
      </c>
      <c r="B134" s="89" t="s">
        <v>53</v>
      </c>
      <c r="C134" s="90"/>
      <c r="D134" s="77"/>
      <c r="E134" s="84"/>
      <c r="F134" s="91"/>
      <c r="G134" s="72"/>
      <c r="H134" s="72" t="s">
        <v>53</v>
      </c>
      <c r="I134" s="64"/>
      <c r="J134" s="64"/>
      <c r="K134" s="64"/>
      <c r="L134" s="64"/>
      <c r="M134" s="64"/>
      <c r="N134" s="64"/>
      <c r="O134" s="64"/>
      <c r="P134" s="64"/>
      <c r="Q134" s="64"/>
      <c r="R134" s="64"/>
      <c r="S134" s="64"/>
      <c r="T134" s="64"/>
      <c r="U134" s="74">
        <f t="shared" si="4"/>
        <v>0</v>
      </c>
      <c r="V134" s="75"/>
    </row>
    <row r="135" spans="1:22" ht="25.5" customHeight="1">
      <c r="A135" s="68">
        <v>123</v>
      </c>
      <c r="B135" s="89" t="s">
        <v>53</v>
      </c>
      <c r="C135" s="90"/>
      <c r="D135" s="77"/>
      <c r="E135" s="84"/>
      <c r="F135" s="91"/>
      <c r="G135" s="72"/>
      <c r="H135" s="72" t="s">
        <v>53</v>
      </c>
      <c r="I135" s="64"/>
      <c r="J135" s="64"/>
      <c r="K135" s="64"/>
      <c r="L135" s="64"/>
      <c r="M135" s="64"/>
      <c r="N135" s="64"/>
      <c r="O135" s="64"/>
      <c r="P135" s="64"/>
      <c r="Q135" s="64"/>
      <c r="R135" s="64"/>
      <c r="S135" s="64"/>
      <c r="T135" s="64"/>
      <c r="U135" s="74">
        <f t="shared" si="4"/>
        <v>0</v>
      </c>
      <c r="V135" s="75"/>
    </row>
    <row r="136" spans="1:22" ht="25.5" customHeight="1">
      <c r="A136" s="68">
        <v>124</v>
      </c>
      <c r="B136" s="89" t="s">
        <v>53</v>
      </c>
      <c r="C136" s="90"/>
      <c r="D136" s="77"/>
      <c r="E136" s="84"/>
      <c r="F136" s="91"/>
      <c r="G136" s="72"/>
      <c r="H136" s="72" t="s">
        <v>53</v>
      </c>
      <c r="I136" s="64"/>
      <c r="J136" s="64"/>
      <c r="K136" s="64"/>
      <c r="L136" s="64"/>
      <c r="M136" s="64"/>
      <c r="N136" s="64"/>
      <c r="O136" s="64"/>
      <c r="P136" s="64"/>
      <c r="Q136" s="64"/>
      <c r="R136" s="64"/>
      <c r="S136" s="64"/>
      <c r="T136" s="64"/>
      <c r="U136" s="74">
        <f t="shared" si="4"/>
        <v>0</v>
      </c>
      <c r="V136" s="75"/>
    </row>
    <row r="137" spans="1:22" ht="25.5" customHeight="1">
      <c r="A137" s="68">
        <v>125</v>
      </c>
      <c r="B137" s="89" t="s">
        <v>53</v>
      </c>
      <c r="C137" s="90"/>
      <c r="D137" s="77"/>
      <c r="E137" s="84"/>
      <c r="F137" s="91"/>
      <c r="G137" s="72"/>
      <c r="H137" s="72" t="s">
        <v>53</v>
      </c>
      <c r="I137" s="64"/>
      <c r="J137" s="64"/>
      <c r="K137" s="64"/>
      <c r="L137" s="64"/>
      <c r="M137" s="64"/>
      <c r="N137" s="64"/>
      <c r="O137" s="64"/>
      <c r="P137" s="64"/>
      <c r="Q137" s="64"/>
      <c r="R137" s="64"/>
      <c r="S137" s="64"/>
      <c r="T137" s="64"/>
      <c r="U137" s="74">
        <f t="shared" si="4"/>
        <v>0</v>
      </c>
      <c r="V137" s="75"/>
    </row>
    <row r="138" spans="1:22" ht="25.5" customHeight="1">
      <c r="A138" s="68">
        <v>126</v>
      </c>
      <c r="B138" s="89" t="s">
        <v>53</v>
      </c>
      <c r="C138" s="90"/>
      <c r="D138" s="77"/>
      <c r="E138" s="84"/>
      <c r="F138" s="91"/>
      <c r="G138" s="72"/>
      <c r="H138" s="72" t="s">
        <v>53</v>
      </c>
      <c r="I138" s="64"/>
      <c r="J138" s="64"/>
      <c r="K138" s="64"/>
      <c r="L138" s="64"/>
      <c r="M138" s="64"/>
      <c r="N138" s="64"/>
      <c r="O138" s="64"/>
      <c r="P138" s="64"/>
      <c r="Q138" s="64"/>
      <c r="R138" s="64"/>
      <c r="S138" s="64"/>
      <c r="T138" s="64"/>
      <c r="U138" s="74">
        <f t="shared" si="4"/>
        <v>0</v>
      </c>
      <c r="V138" s="75"/>
    </row>
    <row r="139" spans="1:22" ht="25.5" customHeight="1">
      <c r="A139" s="68">
        <v>127</v>
      </c>
      <c r="B139" s="89" t="s">
        <v>53</v>
      </c>
      <c r="C139" s="90"/>
      <c r="D139" s="77"/>
      <c r="E139" s="84"/>
      <c r="F139" s="91"/>
      <c r="G139" s="72"/>
      <c r="H139" s="72" t="s">
        <v>53</v>
      </c>
      <c r="I139" s="64"/>
      <c r="J139" s="64"/>
      <c r="K139" s="64"/>
      <c r="L139" s="64"/>
      <c r="M139" s="64"/>
      <c r="N139" s="64"/>
      <c r="O139" s="64"/>
      <c r="P139" s="64"/>
      <c r="Q139" s="64"/>
      <c r="R139" s="64"/>
      <c r="S139" s="64"/>
      <c r="T139" s="64"/>
      <c r="U139" s="74">
        <f t="shared" si="4"/>
        <v>0</v>
      </c>
      <c r="V139" s="75"/>
    </row>
    <row r="140" spans="1:22" ht="25.5" customHeight="1">
      <c r="A140" s="68">
        <v>128</v>
      </c>
      <c r="B140" s="89" t="s">
        <v>53</v>
      </c>
      <c r="C140" s="90"/>
      <c r="D140" s="77"/>
      <c r="E140" s="84"/>
      <c r="F140" s="91"/>
      <c r="G140" s="72"/>
      <c r="H140" s="72" t="s">
        <v>53</v>
      </c>
      <c r="I140" s="64"/>
      <c r="J140" s="64"/>
      <c r="K140" s="64"/>
      <c r="L140" s="64"/>
      <c r="M140" s="64"/>
      <c r="N140" s="64"/>
      <c r="O140" s="64"/>
      <c r="P140" s="64"/>
      <c r="Q140" s="64"/>
      <c r="R140" s="64"/>
      <c r="S140" s="64"/>
      <c r="T140" s="64"/>
      <c r="U140" s="74">
        <f t="shared" si="4"/>
        <v>0</v>
      </c>
      <c r="V140" s="75"/>
    </row>
    <row r="141" spans="1:22" ht="25.5" customHeight="1">
      <c r="A141" s="68">
        <v>129</v>
      </c>
      <c r="B141" s="89" t="s">
        <v>53</v>
      </c>
      <c r="C141" s="90"/>
      <c r="D141" s="77"/>
      <c r="E141" s="84"/>
      <c r="F141" s="91"/>
      <c r="G141" s="72"/>
      <c r="H141" s="72" t="s">
        <v>53</v>
      </c>
      <c r="I141" s="64"/>
      <c r="J141" s="64"/>
      <c r="K141" s="64"/>
      <c r="L141" s="64"/>
      <c r="M141" s="64"/>
      <c r="N141" s="64"/>
      <c r="O141" s="64"/>
      <c r="P141" s="64"/>
      <c r="Q141" s="64"/>
      <c r="R141" s="64"/>
      <c r="S141" s="64"/>
      <c r="T141" s="64"/>
      <c r="U141" s="74">
        <f t="shared" si="4"/>
        <v>0</v>
      </c>
      <c r="V141" s="75"/>
    </row>
    <row r="142" spans="1:22" ht="25.5" customHeight="1">
      <c r="A142" s="68">
        <v>130</v>
      </c>
      <c r="B142" s="89" t="s">
        <v>53</v>
      </c>
      <c r="C142" s="90"/>
      <c r="D142" s="77"/>
      <c r="E142" s="84"/>
      <c r="F142" s="91"/>
      <c r="G142" s="72"/>
      <c r="H142" s="72" t="s">
        <v>53</v>
      </c>
      <c r="I142" s="64"/>
      <c r="J142" s="64"/>
      <c r="K142" s="64"/>
      <c r="L142" s="64"/>
      <c r="M142" s="64"/>
      <c r="N142" s="64"/>
      <c r="O142" s="64"/>
      <c r="P142" s="64"/>
      <c r="Q142" s="64"/>
      <c r="R142" s="64"/>
      <c r="S142" s="64"/>
      <c r="T142" s="64"/>
      <c r="U142" s="74">
        <f t="shared" si="4"/>
        <v>0</v>
      </c>
      <c r="V142" s="75"/>
    </row>
    <row r="143" spans="1:22" ht="25.5" customHeight="1">
      <c r="A143" s="68">
        <v>131</v>
      </c>
      <c r="B143" s="89" t="s">
        <v>53</v>
      </c>
      <c r="C143" s="90"/>
      <c r="D143" s="77"/>
      <c r="E143" s="84"/>
      <c r="F143" s="91"/>
      <c r="G143" s="72"/>
      <c r="H143" s="72" t="s">
        <v>53</v>
      </c>
      <c r="I143" s="64"/>
      <c r="J143" s="64"/>
      <c r="K143" s="64"/>
      <c r="L143" s="64"/>
      <c r="M143" s="64"/>
      <c r="N143" s="64"/>
      <c r="O143" s="64"/>
      <c r="P143" s="64"/>
      <c r="Q143" s="64"/>
      <c r="R143" s="64"/>
      <c r="S143" s="64"/>
      <c r="T143" s="64"/>
      <c r="U143" s="74">
        <f t="shared" si="4"/>
        <v>0</v>
      </c>
      <c r="V143" s="75"/>
    </row>
    <row r="144" spans="1:22" ht="25.5" customHeight="1">
      <c r="A144" s="68">
        <v>132</v>
      </c>
      <c r="B144" s="89" t="s">
        <v>53</v>
      </c>
      <c r="C144" s="90"/>
      <c r="D144" s="77"/>
      <c r="E144" s="84"/>
      <c r="F144" s="91"/>
      <c r="G144" s="72"/>
      <c r="H144" s="72" t="s">
        <v>53</v>
      </c>
      <c r="I144" s="64"/>
      <c r="J144" s="64"/>
      <c r="K144" s="64"/>
      <c r="L144" s="64"/>
      <c r="M144" s="64"/>
      <c r="N144" s="64"/>
      <c r="O144" s="64"/>
      <c r="P144" s="64"/>
      <c r="Q144" s="64"/>
      <c r="R144" s="64"/>
      <c r="S144" s="64"/>
      <c r="T144" s="64"/>
      <c r="U144" s="74">
        <f t="shared" si="4"/>
        <v>0</v>
      </c>
      <c r="V144" s="75"/>
    </row>
    <row r="145" spans="1:22" ht="25.5" customHeight="1">
      <c r="A145" s="68">
        <v>133</v>
      </c>
      <c r="B145" s="89" t="s">
        <v>53</v>
      </c>
      <c r="C145" s="90"/>
      <c r="D145" s="77"/>
      <c r="E145" s="84"/>
      <c r="F145" s="91"/>
      <c r="G145" s="72"/>
      <c r="H145" s="72" t="s">
        <v>53</v>
      </c>
      <c r="I145" s="64"/>
      <c r="J145" s="64"/>
      <c r="K145" s="64"/>
      <c r="L145" s="64"/>
      <c r="M145" s="64"/>
      <c r="N145" s="64"/>
      <c r="O145" s="64"/>
      <c r="P145" s="64"/>
      <c r="Q145" s="64"/>
      <c r="R145" s="64"/>
      <c r="S145" s="64"/>
      <c r="T145" s="64"/>
      <c r="U145" s="74">
        <f t="shared" si="4"/>
        <v>0</v>
      </c>
      <c r="V145" s="75"/>
    </row>
    <row r="146" spans="1:22" ht="25.5" customHeight="1">
      <c r="A146" s="68">
        <v>134</v>
      </c>
      <c r="B146" s="89" t="s">
        <v>53</v>
      </c>
      <c r="C146" s="90"/>
      <c r="D146" s="77"/>
      <c r="E146" s="84"/>
      <c r="F146" s="91"/>
      <c r="G146" s="72"/>
      <c r="H146" s="72" t="s">
        <v>53</v>
      </c>
      <c r="I146" s="64"/>
      <c r="J146" s="64"/>
      <c r="K146" s="64"/>
      <c r="L146" s="64"/>
      <c r="M146" s="64"/>
      <c r="N146" s="64"/>
      <c r="O146" s="64"/>
      <c r="P146" s="64"/>
      <c r="Q146" s="64"/>
      <c r="R146" s="64"/>
      <c r="S146" s="64"/>
      <c r="T146" s="64"/>
      <c r="U146" s="74">
        <f t="shared" si="4"/>
        <v>0</v>
      </c>
      <c r="V146" s="75"/>
    </row>
    <row r="147" spans="1:22" ht="25.5" customHeight="1">
      <c r="A147" s="68">
        <v>135</v>
      </c>
      <c r="B147" s="89" t="s">
        <v>53</v>
      </c>
      <c r="C147" s="90"/>
      <c r="D147" s="77"/>
      <c r="E147" s="84"/>
      <c r="F147" s="91"/>
      <c r="G147" s="72"/>
      <c r="H147" s="72" t="s">
        <v>53</v>
      </c>
      <c r="I147" s="64"/>
      <c r="J147" s="64"/>
      <c r="K147" s="64"/>
      <c r="L147" s="64"/>
      <c r="M147" s="64"/>
      <c r="N147" s="64"/>
      <c r="O147" s="64"/>
      <c r="P147" s="64"/>
      <c r="Q147" s="64"/>
      <c r="R147" s="64"/>
      <c r="S147" s="64"/>
      <c r="T147" s="64"/>
      <c r="U147" s="74">
        <f t="shared" si="4"/>
        <v>0</v>
      </c>
      <c r="V147" s="75"/>
    </row>
    <row r="148" spans="1:22" ht="25.5" customHeight="1">
      <c r="A148" s="68">
        <v>136</v>
      </c>
      <c r="B148" s="89" t="s">
        <v>53</v>
      </c>
      <c r="C148" s="90"/>
      <c r="D148" s="77"/>
      <c r="E148" s="84"/>
      <c r="F148" s="91"/>
      <c r="G148" s="72"/>
      <c r="H148" s="72" t="s">
        <v>53</v>
      </c>
      <c r="I148" s="64"/>
      <c r="J148" s="64"/>
      <c r="K148" s="64"/>
      <c r="L148" s="64"/>
      <c r="M148" s="64"/>
      <c r="N148" s="64"/>
      <c r="O148" s="64"/>
      <c r="P148" s="64"/>
      <c r="Q148" s="64"/>
      <c r="R148" s="64"/>
      <c r="S148" s="64"/>
      <c r="T148" s="64"/>
      <c r="U148" s="74">
        <f t="shared" si="4"/>
        <v>0</v>
      </c>
      <c r="V148" s="75"/>
    </row>
    <row r="149" spans="1:22" ht="25.5" customHeight="1">
      <c r="A149" s="68">
        <v>137</v>
      </c>
      <c r="B149" s="89" t="s">
        <v>53</v>
      </c>
      <c r="C149" s="90"/>
      <c r="D149" s="77"/>
      <c r="E149" s="84"/>
      <c r="F149" s="91"/>
      <c r="G149" s="72"/>
      <c r="H149" s="72" t="s">
        <v>53</v>
      </c>
      <c r="I149" s="64"/>
      <c r="J149" s="64"/>
      <c r="K149" s="64"/>
      <c r="L149" s="64"/>
      <c r="M149" s="64"/>
      <c r="N149" s="64"/>
      <c r="O149" s="64"/>
      <c r="P149" s="64"/>
      <c r="Q149" s="64"/>
      <c r="R149" s="64"/>
      <c r="S149" s="64"/>
      <c r="T149" s="64"/>
      <c r="U149" s="74">
        <f t="shared" si="4"/>
        <v>0</v>
      </c>
      <c r="V149" s="75"/>
    </row>
    <row r="150" spans="1:22" ht="25.5" customHeight="1">
      <c r="A150" s="68">
        <v>138</v>
      </c>
      <c r="B150" s="89" t="s">
        <v>53</v>
      </c>
      <c r="C150" s="90"/>
      <c r="D150" s="77"/>
      <c r="E150" s="84"/>
      <c r="F150" s="91"/>
      <c r="G150" s="72"/>
      <c r="H150" s="72" t="s">
        <v>53</v>
      </c>
      <c r="I150" s="64"/>
      <c r="J150" s="64"/>
      <c r="K150" s="64"/>
      <c r="L150" s="64"/>
      <c r="M150" s="64"/>
      <c r="N150" s="64"/>
      <c r="O150" s="64"/>
      <c r="P150" s="64"/>
      <c r="Q150" s="64"/>
      <c r="R150" s="64"/>
      <c r="S150" s="64"/>
      <c r="T150" s="64"/>
      <c r="U150" s="74">
        <f t="shared" si="4"/>
        <v>0</v>
      </c>
      <c r="V150" s="75"/>
    </row>
    <row r="151" spans="1:22" ht="25.5" customHeight="1">
      <c r="A151" s="68">
        <v>139</v>
      </c>
      <c r="B151" s="89" t="s">
        <v>53</v>
      </c>
      <c r="C151" s="90"/>
      <c r="D151" s="77"/>
      <c r="E151" s="84"/>
      <c r="F151" s="91"/>
      <c r="G151" s="72"/>
      <c r="H151" s="72" t="s">
        <v>53</v>
      </c>
      <c r="I151" s="64"/>
      <c r="J151" s="64"/>
      <c r="K151" s="64"/>
      <c r="L151" s="64"/>
      <c r="M151" s="64"/>
      <c r="N151" s="64"/>
      <c r="O151" s="64"/>
      <c r="P151" s="64"/>
      <c r="Q151" s="64"/>
      <c r="R151" s="64"/>
      <c r="S151" s="64"/>
      <c r="T151" s="64"/>
      <c r="U151" s="74">
        <f t="shared" si="4"/>
        <v>0</v>
      </c>
      <c r="V151" s="75"/>
    </row>
    <row r="152" spans="1:22" ht="25.5" customHeight="1">
      <c r="A152" s="68">
        <v>140</v>
      </c>
      <c r="B152" s="89" t="s">
        <v>53</v>
      </c>
      <c r="C152" s="90"/>
      <c r="D152" s="77"/>
      <c r="E152" s="84"/>
      <c r="F152" s="91"/>
      <c r="G152" s="72"/>
      <c r="H152" s="72" t="s">
        <v>53</v>
      </c>
      <c r="I152" s="64"/>
      <c r="J152" s="64"/>
      <c r="K152" s="64"/>
      <c r="L152" s="64"/>
      <c r="M152" s="64"/>
      <c r="N152" s="64"/>
      <c r="O152" s="64"/>
      <c r="P152" s="64"/>
      <c r="Q152" s="64"/>
      <c r="R152" s="64"/>
      <c r="S152" s="64"/>
      <c r="T152" s="64"/>
      <c r="U152" s="74">
        <f t="shared" si="4"/>
        <v>0</v>
      </c>
      <c r="V152" s="75"/>
    </row>
    <row r="153" spans="1:22" ht="25.5" customHeight="1">
      <c r="A153" s="68">
        <v>141</v>
      </c>
      <c r="B153" s="89" t="s">
        <v>53</v>
      </c>
      <c r="C153" s="90"/>
      <c r="D153" s="77"/>
      <c r="E153" s="84"/>
      <c r="F153" s="91"/>
      <c r="G153" s="72"/>
      <c r="H153" s="72" t="s">
        <v>53</v>
      </c>
      <c r="I153" s="64"/>
      <c r="J153" s="64"/>
      <c r="K153" s="64"/>
      <c r="L153" s="64"/>
      <c r="M153" s="64"/>
      <c r="N153" s="64"/>
      <c r="O153" s="64"/>
      <c r="P153" s="64"/>
      <c r="Q153" s="64"/>
      <c r="R153" s="64"/>
      <c r="S153" s="64"/>
      <c r="T153" s="64"/>
      <c r="U153" s="74">
        <f t="shared" si="4"/>
        <v>0</v>
      </c>
      <c r="V153" s="75"/>
    </row>
    <row r="154" spans="1:22" ht="25.5" customHeight="1">
      <c r="A154" s="68">
        <v>142</v>
      </c>
      <c r="B154" s="89" t="s">
        <v>53</v>
      </c>
      <c r="C154" s="90"/>
      <c r="D154" s="77"/>
      <c r="E154" s="84"/>
      <c r="F154" s="91"/>
      <c r="G154" s="72"/>
      <c r="H154" s="72" t="s">
        <v>53</v>
      </c>
      <c r="I154" s="64"/>
      <c r="J154" s="64"/>
      <c r="K154" s="64"/>
      <c r="L154" s="64"/>
      <c r="M154" s="64"/>
      <c r="N154" s="64"/>
      <c r="O154" s="64"/>
      <c r="P154" s="64"/>
      <c r="Q154" s="64"/>
      <c r="R154" s="64"/>
      <c r="S154" s="64"/>
      <c r="T154" s="64"/>
      <c r="U154" s="74">
        <f t="shared" si="4"/>
        <v>0</v>
      </c>
      <c r="V154" s="75"/>
    </row>
    <row r="155" spans="1:22" ht="25.5" customHeight="1">
      <c r="A155" s="68">
        <v>143</v>
      </c>
      <c r="B155" s="89" t="s">
        <v>53</v>
      </c>
      <c r="C155" s="90"/>
      <c r="D155" s="77"/>
      <c r="E155" s="84"/>
      <c r="F155" s="91"/>
      <c r="G155" s="72"/>
      <c r="H155" s="72" t="s">
        <v>53</v>
      </c>
      <c r="I155" s="64"/>
      <c r="J155" s="64"/>
      <c r="K155" s="64"/>
      <c r="L155" s="64"/>
      <c r="M155" s="64"/>
      <c r="N155" s="64"/>
      <c r="O155" s="64"/>
      <c r="P155" s="64"/>
      <c r="Q155" s="64"/>
      <c r="R155" s="64"/>
      <c r="S155" s="64"/>
      <c r="T155" s="64"/>
      <c r="U155" s="74">
        <f t="shared" si="4"/>
        <v>0</v>
      </c>
      <c r="V155" s="75"/>
    </row>
    <row r="156" spans="1:22" ht="25.5" customHeight="1">
      <c r="A156" s="68">
        <v>144</v>
      </c>
      <c r="B156" s="89" t="s">
        <v>53</v>
      </c>
      <c r="C156" s="90"/>
      <c r="D156" s="77"/>
      <c r="E156" s="84"/>
      <c r="F156" s="91"/>
      <c r="G156" s="72"/>
      <c r="H156" s="72" t="s">
        <v>53</v>
      </c>
      <c r="I156" s="64"/>
      <c r="J156" s="64"/>
      <c r="K156" s="64"/>
      <c r="L156" s="64"/>
      <c r="M156" s="64"/>
      <c r="N156" s="64"/>
      <c r="O156" s="64"/>
      <c r="P156" s="64"/>
      <c r="Q156" s="64"/>
      <c r="R156" s="64"/>
      <c r="S156" s="64"/>
      <c r="T156" s="64"/>
      <c r="U156" s="74">
        <f t="shared" si="4"/>
        <v>0</v>
      </c>
      <c r="V156" s="75"/>
    </row>
    <row r="157" spans="1:22" ht="25.5" customHeight="1">
      <c r="A157" s="68">
        <v>145</v>
      </c>
      <c r="B157" s="89" t="s">
        <v>53</v>
      </c>
      <c r="C157" s="90"/>
      <c r="D157" s="77"/>
      <c r="E157" s="84"/>
      <c r="F157" s="91"/>
      <c r="G157" s="72"/>
      <c r="H157" s="72" t="s">
        <v>53</v>
      </c>
      <c r="I157" s="64"/>
      <c r="J157" s="64"/>
      <c r="K157" s="64"/>
      <c r="L157" s="64"/>
      <c r="M157" s="64"/>
      <c r="N157" s="64"/>
      <c r="O157" s="64"/>
      <c r="P157" s="64"/>
      <c r="Q157" s="64"/>
      <c r="R157" s="64"/>
      <c r="S157" s="64"/>
      <c r="T157" s="64"/>
      <c r="U157" s="74">
        <f t="shared" si="4"/>
        <v>0</v>
      </c>
      <c r="V157" s="75"/>
    </row>
    <row r="158" spans="1:22" ht="25.5" customHeight="1">
      <c r="A158" s="68">
        <v>146</v>
      </c>
      <c r="B158" s="89" t="s">
        <v>53</v>
      </c>
      <c r="C158" s="90"/>
      <c r="D158" s="77"/>
      <c r="E158" s="84"/>
      <c r="F158" s="91"/>
      <c r="G158" s="72"/>
      <c r="H158" s="72" t="s">
        <v>53</v>
      </c>
      <c r="I158" s="64"/>
      <c r="J158" s="64"/>
      <c r="K158" s="64"/>
      <c r="L158" s="64"/>
      <c r="M158" s="64"/>
      <c r="N158" s="64"/>
      <c r="O158" s="64"/>
      <c r="P158" s="64"/>
      <c r="Q158" s="64"/>
      <c r="R158" s="64"/>
      <c r="S158" s="64"/>
      <c r="T158" s="64"/>
      <c r="U158" s="74">
        <f t="shared" si="4"/>
        <v>0</v>
      </c>
      <c r="V158" s="75"/>
    </row>
    <row r="159" spans="1:22" ht="25.5" customHeight="1">
      <c r="A159" s="68">
        <v>147</v>
      </c>
      <c r="B159" s="89" t="s">
        <v>53</v>
      </c>
      <c r="C159" s="90"/>
      <c r="D159" s="77"/>
      <c r="E159" s="84"/>
      <c r="F159" s="91"/>
      <c r="G159" s="72"/>
      <c r="H159" s="72" t="s">
        <v>53</v>
      </c>
      <c r="I159" s="64"/>
      <c r="J159" s="64"/>
      <c r="K159" s="64"/>
      <c r="L159" s="64"/>
      <c r="M159" s="64"/>
      <c r="N159" s="64"/>
      <c r="O159" s="64"/>
      <c r="P159" s="64"/>
      <c r="Q159" s="64"/>
      <c r="R159" s="64"/>
      <c r="S159" s="64"/>
      <c r="T159" s="64"/>
      <c r="U159" s="74">
        <f t="shared" si="4"/>
        <v>0</v>
      </c>
      <c r="V159" s="75"/>
    </row>
    <row r="160" spans="1:22" ht="25.5" customHeight="1">
      <c r="A160" s="68">
        <v>148</v>
      </c>
      <c r="B160" s="89" t="s">
        <v>53</v>
      </c>
      <c r="C160" s="90"/>
      <c r="D160" s="77"/>
      <c r="E160" s="84"/>
      <c r="F160" s="91"/>
      <c r="G160" s="72"/>
      <c r="H160" s="72" t="s">
        <v>53</v>
      </c>
      <c r="I160" s="64"/>
      <c r="J160" s="64"/>
      <c r="K160" s="64"/>
      <c r="L160" s="64"/>
      <c r="M160" s="64"/>
      <c r="N160" s="64"/>
      <c r="O160" s="64"/>
      <c r="P160" s="64"/>
      <c r="Q160" s="64"/>
      <c r="R160" s="64"/>
      <c r="S160" s="64"/>
      <c r="T160" s="64"/>
      <c r="U160" s="74">
        <f t="shared" si="4"/>
        <v>0</v>
      </c>
      <c r="V160" s="75"/>
    </row>
    <row r="161" spans="1:22" ht="25.5" customHeight="1">
      <c r="A161" s="68">
        <v>149</v>
      </c>
      <c r="B161" s="89" t="s">
        <v>53</v>
      </c>
      <c r="C161" s="90"/>
      <c r="D161" s="77"/>
      <c r="E161" s="84"/>
      <c r="F161" s="91"/>
      <c r="G161" s="72"/>
      <c r="H161" s="72" t="s">
        <v>53</v>
      </c>
      <c r="I161" s="64"/>
      <c r="J161" s="64"/>
      <c r="K161" s="64"/>
      <c r="L161" s="64"/>
      <c r="M161" s="64"/>
      <c r="N161" s="64"/>
      <c r="O161" s="64"/>
      <c r="P161" s="64"/>
      <c r="Q161" s="64"/>
      <c r="R161" s="64"/>
      <c r="S161" s="64"/>
      <c r="T161" s="64"/>
      <c r="U161" s="74">
        <f t="shared" si="4"/>
        <v>0</v>
      </c>
      <c r="V161" s="75"/>
    </row>
    <row r="162" spans="1:22" ht="25.5" customHeight="1">
      <c r="A162" s="68">
        <v>150</v>
      </c>
      <c r="B162" s="89" t="s">
        <v>53</v>
      </c>
      <c r="C162" s="90"/>
      <c r="D162" s="77"/>
      <c r="E162" s="84"/>
      <c r="F162" s="91"/>
      <c r="G162" s="72"/>
      <c r="H162" s="72" t="s">
        <v>53</v>
      </c>
      <c r="I162" s="64"/>
      <c r="J162" s="64"/>
      <c r="K162" s="64"/>
      <c r="L162" s="64"/>
      <c r="M162" s="64"/>
      <c r="N162" s="64"/>
      <c r="O162" s="64"/>
      <c r="P162" s="64"/>
      <c r="Q162" s="64"/>
      <c r="R162" s="64"/>
      <c r="S162" s="64"/>
      <c r="T162" s="64"/>
      <c r="U162" s="74">
        <f t="shared" si="4"/>
        <v>0</v>
      </c>
      <c r="V162" s="75"/>
    </row>
    <row r="163" spans="1:22" ht="25.5" customHeight="1">
      <c r="A163" s="68">
        <v>151</v>
      </c>
      <c r="B163" s="89" t="s">
        <v>53</v>
      </c>
      <c r="C163" s="90"/>
      <c r="D163" s="77"/>
      <c r="E163" s="84"/>
      <c r="F163" s="91"/>
      <c r="G163" s="72"/>
      <c r="H163" s="72" t="s">
        <v>53</v>
      </c>
      <c r="I163" s="64"/>
      <c r="J163" s="64"/>
      <c r="K163" s="64"/>
      <c r="L163" s="64"/>
      <c r="M163" s="64"/>
      <c r="N163" s="64"/>
      <c r="O163" s="64"/>
      <c r="P163" s="64"/>
      <c r="Q163" s="64"/>
      <c r="R163" s="64"/>
      <c r="S163" s="64"/>
      <c r="T163" s="64"/>
      <c r="U163" s="74">
        <f t="shared" si="4"/>
        <v>0</v>
      </c>
      <c r="V163" s="75"/>
    </row>
    <row r="164" spans="1:22" ht="25.5" customHeight="1">
      <c r="A164" s="68">
        <v>152</v>
      </c>
      <c r="B164" s="89" t="s">
        <v>53</v>
      </c>
      <c r="C164" s="90"/>
      <c r="D164" s="77"/>
      <c r="E164" s="84"/>
      <c r="F164" s="91"/>
      <c r="G164" s="72"/>
      <c r="H164" s="72" t="s">
        <v>53</v>
      </c>
      <c r="I164" s="64"/>
      <c r="J164" s="64"/>
      <c r="K164" s="64"/>
      <c r="L164" s="64"/>
      <c r="M164" s="64"/>
      <c r="N164" s="64"/>
      <c r="O164" s="64"/>
      <c r="P164" s="64"/>
      <c r="Q164" s="64"/>
      <c r="R164" s="64"/>
      <c r="S164" s="64"/>
      <c r="T164" s="64"/>
      <c r="U164" s="74">
        <f t="shared" si="4"/>
        <v>0</v>
      </c>
      <c r="V164" s="75"/>
    </row>
    <row r="165" spans="1:22" ht="25.5" customHeight="1">
      <c r="A165" s="68">
        <v>153</v>
      </c>
      <c r="B165" s="89" t="s">
        <v>53</v>
      </c>
      <c r="C165" s="90"/>
      <c r="D165" s="77"/>
      <c r="E165" s="84"/>
      <c r="F165" s="91"/>
      <c r="G165" s="72"/>
      <c r="H165" s="72" t="s">
        <v>53</v>
      </c>
      <c r="I165" s="64"/>
      <c r="J165" s="64"/>
      <c r="K165" s="64"/>
      <c r="L165" s="64"/>
      <c r="M165" s="64"/>
      <c r="N165" s="64"/>
      <c r="O165" s="64"/>
      <c r="P165" s="64"/>
      <c r="Q165" s="64"/>
      <c r="R165" s="64"/>
      <c r="S165" s="64"/>
      <c r="T165" s="64"/>
      <c r="U165" s="74">
        <f t="shared" si="4"/>
        <v>0</v>
      </c>
      <c r="V165" s="75"/>
    </row>
    <row r="166" spans="1:22" ht="25.5" customHeight="1">
      <c r="A166" s="68">
        <v>154</v>
      </c>
      <c r="B166" s="89" t="s">
        <v>53</v>
      </c>
      <c r="C166" s="90"/>
      <c r="D166" s="77"/>
      <c r="E166" s="84"/>
      <c r="F166" s="91"/>
      <c r="G166" s="72"/>
      <c r="H166" s="72" t="s">
        <v>53</v>
      </c>
      <c r="I166" s="64"/>
      <c r="J166" s="64"/>
      <c r="K166" s="64"/>
      <c r="L166" s="64"/>
      <c r="M166" s="64"/>
      <c r="N166" s="64"/>
      <c r="O166" s="64"/>
      <c r="P166" s="64"/>
      <c r="Q166" s="64"/>
      <c r="R166" s="64"/>
      <c r="S166" s="64"/>
      <c r="T166" s="64"/>
      <c r="U166" s="74">
        <f t="shared" si="4"/>
        <v>0</v>
      </c>
      <c r="V166" s="75"/>
    </row>
    <row r="167" spans="1:22" ht="25.5" customHeight="1">
      <c r="A167" s="68">
        <v>155</v>
      </c>
      <c r="B167" s="89" t="s">
        <v>53</v>
      </c>
      <c r="C167" s="90"/>
      <c r="D167" s="77"/>
      <c r="E167" s="84"/>
      <c r="F167" s="91"/>
      <c r="G167" s="72"/>
      <c r="H167" s="72" t="s">
        <v>53</v>
      </c>
      <c r="I167" s="64"/>
      <c r="J167" s="64"/>
      <c r="K167" s="64"/>
      <c r="L167" s="64"/>
      <c r="M167" s="64"/>
      <c r="N167" s="64"/>
      <c r="O167" s="64"/>
      <c r="P167" s="64"/>
      <c r="Q167" s="64"/>
      <c r="R167" s="64"/>
      <c r="S167" s="64"/>
      <c r="T167" s="64"/>
      <c r="U167" s="74">
        <f t="shared" si="4"/>
        <v>0</v>
      </c>
      <c r="V167" s="75"/>
    </row>
    <row r="168" spans="1:22" ht="25.5" customHeight="1">
      <c r="A168" s="68">
        <v>156</v>
      </c>
      <c r="B168" s="89" t="s">
        <v>53</v>
      </c>
      <c r="C168" s="90"/>
      <c r="D168" s="77"/>
      <c r="E168" s="84"/>
      <c r="F168" s="91"/>
      <c r="G168" s="72"/>
      <c r="H168" s="72" t="s">
        <v>53</v>
      </c>
      <c r="I168" s="64"/>
      <c r="J168" s="64"/>
      <c r="K168" s="64"/>
      <c r="L168" s="64"/>
      <c r="M168" s="64"/>
      <c r="N168" s="64"/>
      <c r="O168" s="64"/>
      <c r="P168" s="64"/>
      <c r="Q168" s="64"/>
      <c r="R168" s="64"/>
      <c r="S168" s="64"/>
      <c r="T168" s="64"/>
      <c r="U168" s="74">
        <f t="shared" si="4"/>
        <v>0</v>
      </c>
      <c r="V168" s="75"/>
    </row>
    <row r="169" spans="1:22" ht="25.5" customHeight="1">
      <c r="A169" s="68">
        <v>157</v>
      </c>
      <c r="B169" s="89" t="s">
        <v>53</v>
      </c>
      <c r="C169" s="90"/>
      <c r="D169" s="77"/>
      <c r="E169" s="84"/>
      <c r="F169" s="91"/>
      <c r="G169" s="72"/>
      <c r="H169" s="72" t="s">
        <v>53</v>
      </c>
      <c r="I169" s="64"/>
      <c r="J169" s="64"/>
      <c r="K169" s="64"/>
      <c r="L169" s="64"/>
      <c r="M169" s="64"/>
      <c r="N169" s="64"/>
      <c r="O169" s="64"/>
      <c r="P169" s="64"/>
      <c r="Q169" s="64"/>
      <c r="R169" s="64"/>
      <c r="S169" s="64"/>
      <c r="T169" s="64"/>
      <c r="U169" s="74">
        <f t="shared" si="4"/>
        <v>0</v>
      </c>
      <c r="V169" s="75"/>
    </row>
    <row r="170" spans="1:22" ht="25.5" customHeight="1">
      <c r="A170" s="68">
        <v>158</v>
      </c>
      <c r="B170" s="89" t="s">
        <v>53</v>
      </c>
      <c r="C170" s="90"/>
      <c r="D170" s="77"/>
      <c r="E170" s="84"/>
      <c r="F170" s="91"/>
      <c r="G170" s="72"/>
      <c r="H170" s="72" t="s">
        <v>53</v>
      </c>
      <c r="I170" s="64"/>
      <c r="J170" s="64"/>
      <c r="K170" s="64"/>
      <c r="L170" s="64"/>
      <c r="M170" s="64"/>
      <c r="N170" s="64"/>
      <c r="O170" s="64"/>
      <c r="P170" s="64"/>
      <c r="Q170" s="64"/>
      <c r="R170" s="64"/>
      <c r="S170" s="64"/>
      <c r="T170" s="64"/>
      <c r="U170" s="74">
        <f t="shared" si="4"/>
        <v>0</v>
      </c>
      <c r="V170" s="75"/>
    </row>
    <row r="171" spans="1:22" ht="25.5" customHeight="1">
      <c r="A171" s="68">
        <v>159</v>
      </c>
      <c r="B171" s="89" t="s">
        <v>53</v>
      </c>
      <c r="C171" s="90"/>
      <c r="D171" s="77"/>
      <c r="E171" s="84"/>
      <c r="F171" s="91"/>
      <c r="G171" s="72"/>
      <c r="H171" s="72" t="s">
        <v>53</v>
      </c>
      <c r="I171" s="64"/>
      <c r="J171" s="64"/>
      <c r="K171" s="64"/>
      <c r="L171" s="64"/>
      <c r="M171" s="64"/>
      <c r="N171" s="64"/>
      <c r="O171" s="64"/>
      <c r="P171" s="64"/>
      <c r="Q171" s="64"/>
      <c r="R171" s="64"/>
      <c r="S171" s="64"/>
      <c r="T171" s="64"/>
      <c r="U171" s="74">
        <f t="shared" si="4"/>
        <v>0</v>
      </c>
      <c r="V171" s="75"/>
    </row>
    <row r="172" spans="1:22" ht="25.5" customHeight="1">
      <c r="A172" s="68">
        <v>160</v>
      </c>
      <c r="B172" s="89" t="s">
        <v>53</v>
      </c>
      <c r="C172" s="90"/>
      <c r="D172" s="77"/>
      <c r="E172" s="84"/>
      <c r="F172" s="91"/>
      <c r="G172" s="72"/>
      <c r="H172" s="72" t="s">
        <v>53</v>
      </c>
      <c r="I172" s="64"/>
      <c r="J172" s="64"/>
      <c r="K172" s="64"/>
      <c r="L172" s="64"/>
      <c r="M172" s="64"/>
      <c r="N172" s="64"/>
      <c r="O172" s="64"/>
      <c r="P172" s="64"/>
      <c r="Q172" s="64"/>
      <c r="R172" s="64"/>
      <c r="S172" s="64"/>
      <c r="T172" s="64"/>
      <c r="U172" s="74">
        <f t="shared" si="4"/>
        <v>0</v>
      </c>
      <c r="V172" s="75"/>
    </row>
    <row r="173" spans="1:22" ht="25.5" customHeight="1">
      <c r="A173" s="68">
        <v>161</v>
      </c>
      <c r="B173" s="89" t="s">
        <v>53</v>
      </c>
      <c r="C173" s="90"/>
      <c r="D173" s="77"/>
      <c r="E173" s="84"/>
      <c r="F173" s="91"/>
      <c r="G173" s="72"/>
      <c r="H173" s="72" t="s">
        <v>53</v>
      </c>
      <c r="I173" s="64"/>
      <c r="J173" s="64"/>
      <c r="K173" s="64"/>
      <c r="L173" s="64"/>
      <c r="M173" s="64"/>
      <c r="N173" s="64"/>
      <c r="O173" s="64"/>
      <c r="P173" s="64"/>
      <c r="Q173" s="64"/>
      <c r="R173" s="64"/>
      <c r="S173" s="64"/>
      <c r="T173" s="64"/>
      <c r="U173" s="74">
        <f t="shared" si="4"/>
        <v>0</v>
      </c>
      <c r="V173" s="75"/>
    </row>
    <row r="174" spans="1:22" ht="25.5" customHeight="1">
      <c r="A174" s="68">
        <v>162</v>
      </c>
      <c r="B174" s="89" t="s">
        <v>53</v>
      </c>
      <c r="C174" s="90"/>
      <c r="D174" s="77"/>
      <c r="E174" s="84"/>
      <c r="F174" s="91"/>
      <c r="G174" s="72"/>
      <c r="H174" s="72" t="s">
        <v>53</v>
      </c>
      <c r="I174" s="64"/>
      <c r="J174" s="64"/>
      <c r="K174" s="64"/>
      <c r="L174" s="64"/>
      <c r="M174" s="64"/>
      <c r="N174" s="64"/>
      <c r="O174" s="64"/>
      <c r="P174" s="64"/>
      <c r="Q174" s="64"/>
      <c r="R174" s="64"/>
      <c r="S174" s="64"/>
      <c r="T174" s="64"/>
      <c r="U174" s="74">
        <f t="shared" si="4"/>
        <v>0</v>
      </c>
      <c r="V174" s="75"/>
    </row>
    <row r="175" spans="1:22" ht="25.5" customHeight="1">
      <c r="A175" s="68">
        <v>163</v>
      </c>
      <c r="B175" s="89" t="s">
        <v>53</v>
      </c>
      <c r="C175" s="90"/>
      <c r="D175" s="77"/>
      <c r="E175" s="84"/>
      <c r="F175" s="91"/>
      <c r="G175" s="72"/>
      <c r="H175" s="72" t="s">
        <v>53</v>
      </c>
      <c r="I175" s="64"/>
      <c r="J175" s="64"/>
      <c r="K175" s="64"/>
      <c r="L175" s="64"/>
      <c r="M175" s="64"/>
      <c r="N175" s="64"/>
      <c r="O175" s="64"/>
      <c r="P175" s="64"/>
      <c r="Q175" s="64"/>
      <c r="R175" s="64"/>
      <c r="S175" s="64"/>
      <c r="T175" s="64"/>
      <c r="U175" s="74">
        <f t="shared" si="4"/>
        <v>0</v>
      </c>
      <c r="V175" s="75"/>
    </row>
    <row r="176" spans="1:22" ht="25.5" customHeight="1">
      <c r="A176" s="68">
        <v>164</v>
      </c>
      <c r="B176" s="89" t="s">
        <v>53</v>
      </c>
      <c r="C176" s="90"/>
      <c r="D176" s="77"/>
      <c r="E176" s="84"/>
      <c r="F176" s="91"/>
      <c r="G176" s="72"/>
      <c r="H176" s="72" t="s">
        <v>53</v>
      </c>
      <c r="I176" s="64"/>
      <c r="J176" s="64"/>
      <c r="K176" s="64"/>
      <c r="L176" s="64"/>
      <c r="M176" s="64"/>
      <c r="N176" s="64"/>
      <c r="O176" s="64"/>
      <c r="P176" s="64"/>
      <c r="Q176" s="64"/>
      <c r="R176" s="64"/>
      <c r="S176" s="64"/>
      <c r="T176" s="64"/>
      <c r="U176" s="74">
        <f t="shared" si="4"/>
        <v>0</v>
      </c>
      <c r="V176" s="75"/>
    </row>
    <row r="177" spans="1:22" ht="25.5" customHeight="1">
      <c r="A177" s="68">
        <v>165</v>
      </c>
      <c r="B177" s="89" t="s">
        <v>53</v>
      </c>
      <c r="C177" s="90"/>
      <c r="D177" s="77"/>
      <c r="E177" s="84"/>
      <c r="F177" s="91"/>
      <c r="G177" s="72"/>
      <c r="H177" s="72" t="s">
        <v>53</v>
      </c>
      <c r="I177" s="64"/>
      <c r="J177" s="64"/>
      <c r="K177" s="64"/>
      <c r="L177" s="64"/>
      <c r="M177" s="64"/>
      <c r="N177" s="64"/>
      <c r="O177" s="64"/>
      <c r="P177" s="64"/>
      <c r="Q177" s="64"/>
      <c r="R177" s="64"/>
      <c r="S177" s="64"/>
      <c r="T177" s="64"/>
      <c r="U177" s="74">
        <f t="shared" si="4"/>
        <v>0</v>
      </c>
      <c r="V177" s="75"/>
    </row>
    <row r="178" spans="1:22" ht="25.5" customHeight="1">
      <c r="A178" s="68">
        <v>166</v>
      </c>
      <c r="B178" s="89" t="s">
        <v>53</v>
      </c>
      <c r="C178" s="90"/>
      <c r="D178" s="77"/>
      <c r="E178" s="84"/>
      <c r="F178" s="91"/>
      <c r="G178" s="72"/>
      <c r="H178" s="72" t="s">
        <v>53</v>
      </c>
      <c r="I178" s="64"/>
      <c r="J178" s="64"/>
      <c r="K178" s="64"/>
      <c r="L178" s="64"/>
      <c r="M178" s="64"/>
      <c r="N178" s="64"/>
      <c r="O178" s="64"/>
      <c r="P178" s="64"/>
      <c r="Q178" s="64"/>
      <c r="R178" s="64"/>
      <c r="S178" s="64"/>
      <c r="T178" s="64"/>
      <c r="U178" s="74">
        <f t="shared" si="4"/>
        <v>0</v>
      </c>
      <c r="V178" s="75"/>
    </row>
    <row r="179" spans="1:22" ht="25.5" customHeight="1">
      <c r="A179" s="68">
        <v>167</v>
      </c>
      <c r="B179" s="89" t="s">
        <v>53</v>
      </c>
      <c r="C179" s="90"/>
      <c r="D179" s="77"/>
      <c r="E179" s="84"/>
      <c r="F179" s="91"/>
      <c r="G179" s="72"/>
      <c r="H179" s="72" t="s">
        <v>53</v>
      </c>
      <c r="I179" s="64"/>
      <c r="J179" s="64"/>
      <c r="K179" s="64"/>
      <c r="L179" s="64"/>
      <c r="M179" s="64"/>
      <c r="N179" s="64"/>
      <c r="O179" s="64"/>
      <c r="P179" s="64"/>
      <c r="Q179" s="64"/>
      <c r="R179" s="64"/>
      <c r="S179" s="64"/>
      <c r="T179" s="64"/>
      <c r="U179" s="74">
        <f t="shared" si="4"/>
        <v>0</v>
      </c>
      <c r="V179" s="75"/>
    </row>
    <row r="180" spans="1:22" ht="25.5" customHeight="1">
      <c r="A180" s="68">
        <v>168</v>
      </c>
      <c r="B180" s="89" t="s">
        <v>53</v>
      </c>
      <c r="C180" s="90"/>
      <c r="D180" s="77"/>
      <c r="E180" s="84"/>
      <c r="F180" s="91"/>
      <c r="G180" s="72"/>
      <c r="H180" s="72" t="s">
        <v>53</v>
      </c>
      <c r="I180" s="64"/>
      <c r="J180" s="64"/>
      <c r="K180" s="64"/>
      <c r="L180" s="64"/>
      <c r="M180" s="64"/>
      <c r="N180" s="64"/>
      <c r="O180" s="64"/>
      <c r="P180" s="64"/>
      <c r="Q180" s="64"/>
      <c r="R180" s="64"/>
      <c r="S180" s="64"/>
      <c r="T180" s="64"/>
      <c r="U180" s="74">
        <f t="shared" si="4"/>
        <v>0</v>
      </c>
      <c r="V180" s="75"/>
    </row>
    <row r="181" spans="1:22" ht="25.5" customHeight="1">
      <c r="A181" s="68">
        <v>169</v>
      </c>
      <c r="B181" s="89" t="s">
        <v>53</v>
      </c>
      <c r="C181" s="90"/>
      <c r="D181" s="77"/>
      <c r="E181" s="84"/>
      <c r="F181" s="91"/>
      <c r="G181" s="72"/>
      <c r="H181" s="72" t="s">
        <v>53</v>
      </c>
      <c r="I181" s="64"/>
      <c r="J181" s="64"/>
      <c r="K181" s="64"/>
      <c r="L181" s="64"/>
      <c r="M181" s="64"/>
      <c r="N181" s="64"/>
      <c r="O181" s="64"/>
      <c r="P181" s="64"/>
      <c r="Q181" s="64"/>
      <c r="R181" s="64"/>
      <c r="S181" s="64"/>
      <c r="T181" s="64"/>
      <c r="U181" s="74">
        <f t="shared" si="4"/>
        <v>0</v>
      </c>
      <c r="V181" s="75"/>
    </row>
    <row r="182" spans="1:22" ht="25.5" customHeight="1">
      <c r="A182" s="68">
        <v>170</v>
      </c>
      <c r="B182" s="89" t="s">
        <v>53</v>
      </c>
      <c r="C182" s="90"/>
      <c r="D182" s="77"/>
      <c r="E182" s="84"/>
      <c r="F182" s="91"/>
      <c r="G182" s="72"/>
      <c r="H182" s="72" t="s">
        <v>53</v>
      </c>
      <c r="I182" s="64"/>
      <c r="J182" s="64"/>
      <c r="K182" s="64"/>
      <c r="L182" s="64"/>
      <c r="M182" s="64"/>
      <c r="N182" s="64"/>
      <c r="O182" s="64"/>
      <c r="P182" s="64"/>
      <c r="Q182" s="64"/>
      <c r="R182" s="64"/>
      <c r="S182" s="64"/>
      <c r="T182" s="64"/>
      <c r="U182" s="74">
        <f t="shared" si="4"/>
        <v>0</v>
      </c>
      <c r="V182" s="75"/>
    </row>
    <row r="183" spans="1:22" ht="25.5" customHeight="1">
      <c r="A183" s="68">
        <v>171</v>
      </c>
      <c r="B183" s="89" t="s">
        <v>53</v>
      </c>
      <c r="C183" s="90"/>
      <c r="D183" s="77"/>
      <c r="E183" s="84"/>
      <c r="F183" s="91"/>
      <c r="G183" s="72"/>
      <c r="H183" s="72" t="s">
        <v>53</v>
      </c>
      <c r="I183" s="64"/>
      <c r="J183" s="64"/>
      <c r="K183" s="64"/>
      <c r="L183" s="64"/>
      <c r="M183" s="64"/>
      <c r="N183" s="64"/>
      <c r="O183" s="64"/>
      <c r="P183" s="64"/>
      <c r="Q183" s="64"/>
      <c r="R183" s="64"/>
      <c r="S183" s="64"/>
      <c r="T183" s="64"/>
      <c r="U183" s="74">
        <f t="shared" si="4"/>
        <v>0</v>
      </c>
      <c r="V183" s="75"/>
    </row>
    <row r="184" spans="1:22" ht="25.5" customHeight="1">
      <c r="A184" s="68">
        <v>172</v>
      </c>
      <c r="B184" s="89" t="s">
        <v>53</v>
      </c>
      <c r="C184" s="90"/>
      <c r="D184" s="77"/>
      <c r="E184" s="84"/>
      <c r="F184" s="91"/>
      <c r="G184" s="72"/>
      <c r="H184" s="72" t="s">
        <v>53</v>
      </c>
      <c r="I184" s="64"/>
      <c r="J184" s="64"/>
      <c r="K184" s="64"/>
      <c r="L184" s="64"/>
      <c r="M184" s="64"/>
      <c r="N184" s="64"/>
      <c r="O184" s="64"/>
      <c r="P184" s="64"/>
      <c r="Q184" s="64"/>
      <c r="R184" s="64"/>
      <c r="S184" s="64"/>
      <c r="T184" s="64"/>
      <c r="U184" s="74">
        <f t="shared" si="4"/>
        <v>0</v>
      </c>
      <c r="V184" s="75"/>
    </row>
    <row r="185" spans="1:22" ht="25.5" customHeight="1">
      <c r="A185" s="68">
        <v>173</v>
      </c>
      <c r="B185" s="89" t="s">
        <v>53</v>
      </c>
      <c r="C185" s="90"/>
      <c r="D185" s="77"/>
      <c r="E185" s="84"/>
      <c r="F185" s="91"/>
      <c r="G185" s="72"/>
      <c r="H185" s="72" t="s">
        <v>53</v>
      </c>
      <c r="I185" s="64"/>
      <c r="J185" s="64"/>
      <c r="K185" s="64"/>
      <c r="L185" s="64"/>
      <c r="M185" s="64"/>
      <c r="N185" s="64"/>
      <c r="O185" s="64"/>
      <c r="P185" s="64"/>
      <c r="Q185" s="64"/>
      <c r="R185" s="64"/>
      <c r="S185" s="64"/>
      <c r="T185" s="64"/>
      <c r="U185" s="74">
        <f t="shared" si="4"/>
        <v>0</v>
      </c>
      <c r="V185" s="75"/>
    </row>
    <row r="186" spans="1:22" ht="25.5" customHeight="1">
      <c r="A186" s="68">
        <v>174</v>
      </c>
      <c r="B186" s="89" t="s">
        <v>53</v>
      </c>
      <c r="C186" s="90"/>
      <c r="D186" s="77"/>
      <c r="E186" s="84"/>
      <c r="F186" s="91"/>
      <c r="G186" s="72"/>
      <c r="H186" s="72" t="s">
        <v>53</v>
      </c>
      <c r="I186" s="64"/>
      <c r="J186" s="64"/>
      <c r="K186" s="64"/>
      <c r="L186" s="64"/>
      <c r="M186" s="64"/>
      <c r="N186" s="64"/>
      <c r="O186" s="64"/>
      <c r="P186" s="64"/>
      <c r="Q186" s="64"/>
      <c r="R186" s="64"/>
      <c r="S186" s="64"/>
      <c r="T186" s="64"/>
      <c r="U186" s="74">
        <f t="shared" si="4"/>
        <v>0</v>
      </c>
      <c r="V186" s="75"/>
    </row>
    <row r="187" spans="1:22" ht="25.5" customHeight="1">
      <c r="A187" s="68">
        <v>175</v>
      </c>
      <c r="B187" s="89" t="s">
        <v>53</v>
      </c>
      <c r="C187" s="90"/>
      <c r="D187" s="77"/>
      <c r="E187" s="84"/>
      <c r="F187" s="91"/>
      <c r="G187" s="72"/>
      <c r="H187" s="72" t="s">
        <v>53</v>
      </c>
      <c r="I187" s="64"/>
      <c r="J187" s="64"/>
      <c r="K187" s="64"/>
      <c r="L187" s="64"/>
      <c r="M187" s="64"/>
      <c r="N187" s="64"/>
      <c r="O187" s="64"/>
      <c r="P187" s="64"/>
      <c r="Q187" s="64"/>
      <c r="R187" s="64"/>
      <c r="S187" s="64"/>
      <c r="T187" s="64"/>
      <c r="U187" s="74">
        <f t="shared" si="4"/>
        <v>0</v>
      </c>
      <c r="V187" s="75"/>
    </row>
    <row r="188" spans="1:22" ht="25.5" customHeight="1">
      <c r="A188" s="68">
        <v>176</v>
      </c>
      <c r="B188" s="89" t="s">
        <v>53</v>
      </c>
      <c r="C188" s="90"/>
      <c r="D188" s="77"/>
      <c r="E188" s="84"/>
      <c r="F188" s="91"/>
      <c r="G188" s="72"/>
      <c r="H188" s="72" t="s">
        <v>53</v>
      </c>
      <c r="I188" s="64"/>
      <c r="J188" s="64"/>
      <c r="K188" s="64"/>
      <c r="L188" s="64"/>
      <c r="M188" s="64"/>
      <c r="N188" s="64"/>
      <c r="O188" s="64"/>
      <c r="P188" s="64"/>
      <c r="Q188" s="64"/>
      <c r="R188" s="64"/>
      <c r="S188" s="64"/>
      <c r="T188" s="64"/>
      <c r="U188" s="74">
        <f t="shared" si="4"/>
        <v>0</v>
      </c>
      <c r="V188" s="75"/>
    </row>
    <row r="189" spans="1:22" ht="25.5" customHeight="1">
      <c r="A189" s="68">
        <v>177</v>
      </c>
      <c r="B189" s="89" t="s">
        <v>53</v>
      </c>
      <c r="C189" s="90"/>
      <c r="D189" s="77"/>
      <c r="E189" s="84"/>
      <c r="F189" s="91"/>
      <c r="G189" s="72"/>
      <c r="H189" s="72" t="s">
        <v>53</v>
      </c>
      <c r="I189" s="64"/>
      <c r="J189" s="64"/>
      <c r="K189" s="64"/>
      <c r="L189" s="64"/>
      <c r="M189" s="64"/>
      <c r="N189" s="64"/>
      <c r="O189" s="64"/>
      <c r="P189" s="64"/>
      <c r="Q189" s="64"/>
      <c r="R189" s="64"/>
      <c r="S189" s="64"/>
      <c r="T189" s="64"/>
      <c r="U189" s="74">
        <f t="shared" si="4"/>
        <v>0</v>
      </c>
      <c r="V189" s="75"/>
    </row>
    <row r="190" spans="1:22" ht="25.5" customHeight="1">
      <c r="A190" s="68">
        <v>178</v>
      </c>
      <c r="B190" s="89" t="s">
        <v>53</v>
      </c>
      <c r="C190" s="90"/>
      <c r="D190" s="77"/>
      <c r="E190" s="84"/>
      <c r="F190" s="91"/>
      <c r="G190" s="72"/>
      <c r="H190" s="72" t="s">
        <v>53</v>
      </c>
      <c r="I190" s="64"/>
      <c r="J190" s="64"/>
      <c r="K190" s="64"/>
      <c r="L190" s="64"/>
      <c r="M190" s="64"/>
      <c r="N190" s="64"/>
      <c r="O190" s="64"/>
      <c r="P190" s="64"/>
      <c r="Q190" s="64"/>
      <c r="R190" s="64"/>
      <c r="S190" s="64"/>
      <c r="T190" s="64"/>
      <c r="U190" s="74">
        <f t="shared" si="4"/>
        <v>0</v>
      </c>
      <c r="V190" s="75"/>
    </row>
    <row r="191" spans="1:22" ht="25.5" customHeight="1">
      <c r="A191" s="68">
        <v>179</v>
      </c>
      <c r="B191" s="89" t="s">
        <v>53</v>
      </c>
      <c r="C191" s="90"/>
      <c r="D191" s="77"/>
      <c r="E191" s="84"/>
      <c r="F191" s="91"/>
      <c r="G191" s="72"/>
      <c r="H191" s="72" t="s">
        <v>53</v>
      </c>
      <c r="I191" s="64"/>
      <c r="J191" s="64"/>
      <c r="K191" s="64"/>
      <c r="L191" s="64"/>
      <c r="M191" s="64"/>
      <c r="N191" s="64"/>
      <c r="O191" s="64"/>
      <c r="P191" s="64"/>
      <c r="Q191" s="64"/>
      <c r="R191" s="64"/>
      <c r="S191" s="64"/>
      <c r="T191" s="64"/>
      <c r="U191" s="74">
        <f t="shared" si="4"/>
        <v>0</v>
      </c>
      <c r="V191" s="75"/>
    </row>
    <row r="192" spans="1:22" ht="25.5" customHeight="1">
      <c r="A192" s="68">
        <v>180</v>
      </c>
      <c r="B192" s="89" t="s">
        <v>53</v>
      </c>
      <c r="C192" s="90"/>
      <c r="D192" s="77"/>
      <c r="E192" s="84"/>
      <c r="F192" s="91"/>
      <c r="G192" s="72"/>
      <c r="H192" s="72" t="s">
        <v>53</v>
      </c>
      <c r="I192" s="64"/>
      <c r="J192" s="64"/>
      <c r="K192" s="64"/>
      <c r="L192" s="64"/>
      <c r="M192" s="64"/>
      <c r="N192" s="64"/>
      <c r="O192" s="64"/>
      <c r="P192" s="64"/>
      <c r="Q192" s="64"/>
      <c r="R192" s="64"/>
      <c r="S192" s="64"/>
      <c r="T192" s="64"/>
      <c r="U192" s="74">
        <f t="shared" si="4"/>
        <v>0</v>
      </c>
      <c r="V192" s="75"/>
    </row>
    <row r="193" spans="1:22" ht="25.5" customHeight="1">
      <c r="A193" s="68">
        <v>181</v>
      </c>
      <c r="B193" s="89" t="s">
        <v>53</v>
      </c>
      <c r="C193" s="90"/>
      <c r="D193" s="77"/>
      <c r="E193" s="84"/>
      <c r="F193" s="91"/>
      <c r="G193" s="72"/>
      <c r="H193" s="72" t="s">
        <v>53</v>
      </c>
      <c r="I193" s="64"/>
      <c r="J193" s="64"/>
      <c r="K193" s="64"/>
      <c r="L193" s="64"/>
      <c r="M193" s="64"/>
      <c r="N193" s="64"/>
      <c r="O193" s="64"/>
      <c r="P193" s="64"/>
      <c r="Q193" s="64"/>
      <c r="R193" s="64"/>
      <c r="S193" s="64"/>
      <c r="T193" s="64"/>
      <c r="U193" s="74">
        <f t="shared" si="4"/>
        <v>0</v>
      </c>
      <c r="V193" s="75"/>
    </row>
    <row r="194" spans="1:22" ht="25.5" customHeight="1">
      <c r="A194" s="68">
        <v>182</v>
      </c>
      <c r="B194" s="89" t="s">
        <v>53</v>
      </c>
      <c r="C194" s="90"/>
      <c r="D194" s="77"/>
      <c r="E194" s="84"/>
      <c r="F194" s="91"/>
      <c r="G194" s="72"/>
      <c r="H194" s="72" t="s">
        <v>53</v>
      </c>
      <c r="I194" s="64"/>
      <c r="J194" s="64"/>
      <c r="K194" s="64"/>
      <c r="L194" s="64"/>
      <c r="M194" s="64"/>
      <c r="N194" s="64"/>
      <c r="O194" s="64"/>
      <c r="P194" s="64"/>
      <c r="Q194" s="64"/>
      <c r="R194" s="64"/>
      <c r="S194" s="64"/>
      <c r="T194" s="64"/>
      <c r="U194" s="74">
        <f t="shared" si="4"/>
        <v>0</v>
      </c>
      <c r="V194" s="75"/>
    </row>
    <row r="195" spans="1:22" ht="25.5" customHeight="1">
      <c r="A195" s="68">
        <v>183</v>
      </c>
      <c r="B195" s="89" t="s">
        <v>53</v>
      </c>
      <c r="C195" s="90"/>
      <c r="D195" s="77"/>
      <c r="E195" s="84"/>
      <c r="F195" s="91"/>
      <c r="G195" s="72"/>
      <c r="H195" s="72" t="s">
        <v>53</v>
      </c>
      <c r="I195" s="64"/>
      <c r="J195" s="64"/>
      <c r="K195" s="64"/>
      <c r="L195" s="64"/>
      <c r="M195" s="64"/>
      <c r="N195" s="64"/>
      <c r="O195" s="64"/>
      <c r="P195" s="64"/>
      <c r="Q195" s="64"/>
      <c r="R195" s="64"/>
      <c r="S195" s="64"/>
      <c r="T195" s="64"/>
      <c r="U195" s="74">
        <f t="shared" si="4"/>
        <v>0</v>
      </c>
      <c r="V195" s="75"/>
    </row>
    <row r="196" spans="1:22" ht="25.5" customHeight="1">
      <c r="A196" s="68">
        <v>184</v>
      </c>
      <c r="B196" s="89" t="s">
        <v>53</v>
      </c>
      <c r="C196" s="90"/>
      <c r="D196" s="77"/>
      <c r="E196" s="84"/>
      <c r="F196" s="91"/>
      <c r="G196" s="72"/>
      <c r="H196" s="72" t="s">
        <v>53</v>
      </c>
      <c r="I196" s="64"/>
      <c r="J196" s="64"/>
      <c r="K196" s="64"/>
      <c r="L196" s="64"/>
      <c r="M196" s="64"/>
      <c r="N196" s="64"/>
      <c r="O196" s="64"/>
      <c r="P196" s="64"/>
      <c r="Q196" s="64"/>
      <c r="R196" s="64"/>
      <c r="S196" s="64"/>
      <c r="T196" s="64"/>
      <c r="U196" s="74">
        <f t="shared" si="4"/>
        <v>0</v>
      </c>
      <c r="V196" s="75"/>
    </row>
    <row r="197" spans="1:22" ht="25.5" customHeight="1">
      <c r="A197" s="68">
        <v>185</v>
      </c>
      <c r="B197" s="89" t="s">
        <v>53</v>
      </c>
      <c r="C197" s="90"/>
      <c r="D197" s="77"/>
      <c r="E197" s="84"/>
      <c r="F197" s="91"/>
      <c r="G197" s="72"/>
      <c r="H197" s="72" t="s">
        <v>53</v>
      </c>
      <c r="I197" s="64"/>
      <c r="J197" s="64"/>
      <c r="K197" s="64"/>
      <c r="L197" s="64"/>
      <c r="M197" s="64"/>
      <c r="N197" s="64"/>
      <c r="O197" s="64"/>
      <c r="P197" s="64"/>
      <c r="Q197" s="64"/>
      <c r="R197" s="64"/>
      <c r="S197" s="64"/>
      <c r="T197" s="64"/>
      <c r="U197" s="74">
        <f t="shared" si="4"/>
        <v>0</v>
      </c>
      <c r="V197" s="75"/>
    </row>
    <row r="198" spans="1:22" ht="25.5" customHeight="1">
      <c r="A198" s="68">
        <v>186</v>
      </c>
      <c r="B198" s="89" t="s">
        <v>53</v>
      </c>
      <c r="C198" s="90"/>
      <c r="D198" s="77"/>
      <c r="E198" s="84"/>
      <c r="F198" s="91"/>
      <c r="G198" s="72"/>
      <c r="H198" s="72" t="s">
        <v>53</v>
      </c>
      <c r="I198" s="64"/>
      <c r="J198" s="64"/>
      <c r="K198" s="64"/>
      <c r="L198" s="64"/>
      <c r="M198" s="64"/>
      <c r="N198" s="64"/>
      <c r="O198" s="64"/>
      <c r="P198" s="64"/>
      <c r="Q198" s="64"/>
      <c r="R198" s="64"/>
      <c r="S198" s="64"/>
      <c r="T198" s="64"/>
      <c r="U198" s="74">
        <f t="shared" si="4"/>
        <v>0</v>
      </c>
      <c r="V198" s="75"/>
    </row>
    <row r="199" spans="1:22" ht="25.5" customHeight="1">
      <c r="A199" s="68">
        <v>187</v>
      </c>
      <c r="B199" s="89" t="s">
        <v>53</v>
      </c>
      <c r="C199" s="90"/>
      <c r="D199" s="77"/>
      <c r="E199" s="84"/>
      <c r="F199" s="91"/>
      <c r="G199" s="72"/>
      <c r="H199" s="72" t="s">
        <v>53</v>
      </c>
      <c r="I199" s="64"/>
      <c r="J199" s="64"/>
      <c r="K199" s="64"/>
      <c r="L199" s="64"/>
      <c r="M199" s="64"/>
      <c r="N199" s="64"/>
      <c r="O199" s="64"/>
      <c r="P199" s="64"/>
      <c r="Q199" s="64"/>
      <c r="R199" s="64"/>
      <c r="S199" s="64"/>
      <c r="T199" s="64"/>
      <c r="U199" s="74">
        <f t="shared" si="4"/>
        <v>0</v>
      </c>
      <c r="V199" s="75"/>
    </row>
    <row r="200" spans="1:22" ht="25.5" customHeight="1">
      <c r="A200" s="68">
        <v>188</v>
      </c>
      <c r="B200" s="89" t="s">
        <v>53</v>
      </c>
      <c r="C200" s="90"/>
      <c r="D200" s="77"/>
      <c r="E200" s="84"/>
      <c r="F200" s="91"/>
      <c r="G200" s="72"/>
      <c r="H200" s="72" t="s">
        <v>53</v>
      </c>
      <c r="I200" s="64"/>
      <c r="J200" s="64"/>
      <c r="K200" s="64"/>
      <c r="L200" s="64"/>
      <c r="M200" s="64"/>
      <c r="N200" s="64"/>
      <c r="O200" s="64"/>
      <c r="P200" s="64"/>
      <c r="Q200" s="64"/>
      <c r="R200" s="64"/>
      <c r="S200" s="64"/>
      <c r="T200" s="64"/>
      <c r="U200" s="74">
        <f t="shared" si="4"/>
        <v>0</v>
      </c>
      <c r="V200" s="75"/>
    </row>
    <row r="201" spans="1:22" ht="25.5" customHeight="1">
      <c r="A201" s="68">
        <v>189</v>
      </c>
      <c r="B201" s="89" t="s">
        <v>53</v>
      </c>
      <c r="C201" s="90"/>
      <c r="D201" s="77"/>
      <c r="E201" s="84"/>
      <c r="F201" s="91"/>
      <c r="G201" s="72"/>
      <c r="H201" s="72" t="s">
        <v>53</v>
      </c>
      <c r="I201" s="64"/>
      <c r="J201" s="64"/>
      <c r="K201" s="64"/>
      <c r="L201" s="64"/>
      <c r="M201" s="64"/>
      <c r="N201" s="64"/>
      <c r="O201" s="64"/>
      <c r="P201" s="64"/>
      <c r="Q201" s="64"/>
      <c r="R201" s="64"/>
      <c r="S201" s="64"/>
      <c r="T201" s="64"/>
      <c r="U201" s="74">
        <f t="shared" si="4"/>
        <v>0</v>
      </c>
      <c r="V201" s="75"/>
    </row>
    <row r="202" spans="1:22" ht="25.5" customHeight="1">
      <c r="A202" s="68">
        <v>190</v>
      </c>
      <c r="B202" s="89" t="s">
        <v>53</v>
      </c>
      <c r="C202" s="90"/>
      <c r="D202" s="77"/>
      <c r="E202" s="84"/>
      <c r="F202" s="91"/>
      <c r="G202" s="72"/>
      <c r="H202" s="72" t="s">
        <v>53</v>
      </c>
      <c r="I202" s="64"/>
      <c r="J202" s="64"/>
      <c r="K202" s="64"/>
      <c r="L202" s="64"/>
      <c r="M202" s="64"/>
      <c r="N202" s="64"/>
      <c r="O202" s="64"/>
      <c r="P202" s="64"/>
      <c r="Q202" s="64"/>
      <c r="R202" s="64"/>
      <c r="S202" s="64"/>
      <c r="T202" s="64"/>
      <c r="U202" s="74">
        <f t="shared" si="4"/>
        <v>0</v>
      </c>
      <c r="V202" s="75"/>
    </row>
    <row r="203" spans="1:22" ht="25.5" customHeight="1">
      <c r="A203" s="68">
        <v>191</v>
      </c>
      <c r="B203" s="89" t="s">
        <v>53</v>
      </c>
      <c r="C203" s="90"/>
      <c r="D203" s="77"/>
      <c r="E203" s="84"/>
      <c r="F203" s="91"/>
      <c r="G203" s="72"/>
      <c r="H203" s="72" t="s">
        <v>53</v>
      </c>
      <c r="I203" s="64"/>
      <c r="J203" s="64"/>
      <c r="K203" s="64"/>
      <c r="L203" s="64"/>
      <c r="M203" s="64"/>
      <c r="N203" s="64"/>
      <c r="O203" s="64"/>
      <c r="P203" s="64"/>
      <c r="Q203" s="64"/>
      <c r="R203" s="64"/>
      <c r="S203" s="64"/>
      <c r="T203" s="64"/>
      <c r="U203" s="74">
        <f t="shared" si="4"/>
        <v>0</v>
      </c>
      <c r="V203" s="75"/>
    </row>
    <row r="204" spans="1:22" ht="25.5" customHeight="1">
      <c r="A204" s="68">
        <v>192</v>
      </c>
      <c r="B204" s="89" t="s">
        <v>53</v>
      </c>
      <c r="C204" s="90"/>
      <c r="D204" s="77"/>
      <c r="E204" s="84"/>
      <c r="F204" s="91"/>
      <c r="G204" s="72"/>
      <c r="H204" s="72" t="s">
        <v>53</v>
      </c>
      <c r="I204" s="64"/>
      <c r="J204" s="64"/>
      <c r="K204" s="64"/>
      <c r="L204" s="64"/>
      <c r="M204" s="64"/>
      <c r="N204" s="64"/>
      <c r="O204" s="64"/>
      <c r="P204" s="64"/>
      <c r="Q204" s="64"/>
      <c r="R204" s="64"/>
      <c r="S204" s="64"/>
      <c r="T204" s="64"/>
      <c r="U204" s="74">
        <f t="shared" si="4"/>
        <v>0</v>
      </c>
      <c r="V204" s="75"/>
    </row>
    <row r="205" spans="1:22" ht="25.5" customHeight="1">
      <c r="A205" s="68">
        <v>193</v>
      </c>
      <c r="B205" s="89" t="s">
        <v>53</v>
      </c>
      <c r="C205" s="90"/>
      <c r="D205" s="77"/>
      <c r="E205" s="84"/>
      <c r="F205" s="91"/>
      <c r="G205" s="72"/>
      <c r="H205" s="72" t="s">
        <v>53</v>
      </c>
      <c r="I205" s="64"/>
      <c r="J205" s="64"/>
      <c r="K205" s="64"/>
      <c r="L205" s="64"/>
      <c r="M205" s="64"/>
      <c r="N205" s="64"/>
      <c r="O205" s="64"/>
      <c r="P205" s="64"/>
      <c r="Q205" s="64"/>
      <c r="R205" s="64"/>
      <c r="S205" s="64"/>
      <c r="T205" s="64"/>
      <c r="U205" s="74">
        <f t="shared" si="4"/>
        <v>0</v>
      </c>
      <c r="V205" s="75"/>
    </row>
    <row r="206" spans="1:22" ht="25.5" customHeight="1">
      <c r="A206" s="68">
        <v>194</v>
      </c>
      <c r="B206" s="89" t="s">
        <v>53</v>
      </c>
      <c r="C206" s="90"/>
      <c r="D206" s="77"/>
      <c r="E206" s="84"/>
      <c r="F206" s="91"/>
      <c r="G206" s="72"/>
      <c r="H206" s="72" t="s">
        <v>53</v>
      </c>
      <c r="I206" s="64"/>
      <c r="J206" s="64"/>
      <c r="K206" s="64"/>
      <c r="L206" s="64"/>
      <c r="M206" s="64"/>
      <c r="N206" s="64"/>
      <c r="O206" s="64"/>
      <c r="P206" s="64"/>
      <c r="Q206" s="64"/>
      <c r="R206" s="64"/>
      <c r="S206" s="64"/>
      <c r="T206" s="64"/>
      <c r="U206" s="74">
        <f t="shared" si="4"/>
        <v>0</v>
      </c>
      <c r="V206" s="75"/>
    </row>
    <row r="207" spans="1:22" ht="25.5" customHeight="1">
      <c r="A207" s="68">
        <v>195</v>
      </c>
      <c r="B207" s="89" t="s">
        <v>53</v>
      </c>
      <c r="C207" s="90"/>
      <c r="D207" s="77"/>
      <c r="E207" s="84"/>
      <c r="F207" s="91"/>
      <c r="G207" s="72"/>
      <c r="H207" s="72" t="s">
        <v>53</v>
      </c>
      <c r="I207" s="64"/>
      <c r="J207" s="64"/>
      <c r="K207" s="64"/>
      <c r="L207" s="64"/>
      <c r="M207" s="64"/>
      <c r="N207" s="64"/>
      <c r="O207" s="64"/>
      <c r="P207" s="64"/>
      <c r="Q207" s="64"/>
      <c r="R207" s="64"/>
      <c r="S207" s="64"/>
      <c r="T207" s="64"/>
      <c r="U207" s="74">
        <f t="shared" si="4"/>
        <v>0</v>
      </c>
      <c r="V207" s="75"/>
    </row>
    <row r="208" spans="1:22" ht="25.5" customHeight="1">
      <c r="A208" s="68">
        <v>196</v>
      </c>
      <c r="B208" s="89" t="s">
        <v>53</v>
      </c>
      <c r="C208" s="90"/>
      <c r="D208" s="77"/>
      <c r="E208" s="84"/>
      <c r="F208" s="91"/>
      <c r="G208" s="72"/>
      <c r="H208" s="72" t="s">
        <v>53</v>
      </c>
      <c r="I208" s="64"/>
      <c r="J208" s="64"/>
      <c r="K208" s="64"/>
      <c r="L208" s="64"/>
      <c r="M208" s="64"/>
      <c r="N208" s="64"/>
      <c r="O208" s="64"/>
      <c r="P208" s="64"/>
      <c r="Q208" s="64"/>
      <c r="R208" s="64"/>
      <c r="S208" s="64"/>
      <c r="T208" s="64"/>
      <c r="U208" s="74">
        <f t="shared" si="4"/>
        <v>0</v>
      </c>
      <c r="V208" s="75"/>
    </row>
    <row r="209" spans="1:22" ht="25.5" customHeight="1">
      <c r="A209" s="68">
        <v>197</v>
      </c>
      <c r="B209" s="89" t="s">
        <v>53</v>
      </c>
      <c r="C209" s="90"/>
      <c r="D209" s="77"/>
      <c r="E209" s="84"/>
      <c r="F209" s="91"/>
      <c r="G209" s="72"/>
      <c r="H209" s="72" t="s">
        <v>53</v>
      </c>
      <c r="I209" s="64"/>
      <c r="J209" s="64"/>
      <c r="K209" s="64"/>
      <c r="L209" s="64"/>
      <c r="M209" s="64"/>
      <c r="N209" s="64"/>
      <c r="O209" s="64"/>
      <c r="P209" s="64"/>
      <c r="Q209" s="64"/>
      <c r="R209" s="64"/>
      <c r="S209" s="64"/>
      <c r="T209" s="64"/>
      <c r="U209" s="74">
        <f t="shared" si="4"/>
        <v>0</v>
      </c>
      <c r="V209" s="75"/>
    </row>
    <row r="210" spans="1:22" ht="25.5" customHeight="1">
      <c r="A210" s="68">
        <v>198</v>
      </c>
      <c r="B210" s="89" t="s">
        <v>53</v>
      </c>
      <c r="C210" s="90"/>
      <c r="D210" s="77"/>
      <c r="E210" s="84"/>
      <c r="F210" s="91"/>
      <c r="G210" s="72"/>
      <c r="H210" s="72" t="s">
        <v>53</v>
      </c>
      <c r="I210" s="64"/>
      <c r="J210" s="64"/>
      <c r="K210" s="64"/>
      <c r="L210" s="64"/>
      <c r="M210" s="64"/>
      <c r="N210" s="64"/>
      <c r="O210" s="64"/>
      <c r="P210" s="64"/>
      <c r="Q210" s="64"/>
      <c r="R210" s="64"/>
      <c r="S210" s="64"/>
      <c r="T210" s="64"/>
      <c r="U210" s="74">
        <f t="shared" si="4"/>
        <v>0</v>
      </c>
      <c r="V210" s="75"/>
    </row>
    <row r="211" spans="1:22" ht="25.5" customHeight="1">
      <c r="A211" s="68">
        <v>199</v>
      </c>
      <c r="B211" s="89" t="s">
        <v>53</v>
      </c>
      <c r="C211" s="90"/>
      <c r="D211" s="77"/>
      <c r="E211" s="84"/>
      <c r="F211" s="91"/>
      <c r="G211" s="72"/>
      <c r="H211" s="72" t="s">
        <v>53</v>
      </c>
      <c r="I211" s="64"/>
      <c r="J211" s="64"/>
      <c r="K211" s="64"/>
      <c r="L211" s="64"/>
      <c r="M211" s="64"/>
      <c r="N211" s="64"/>
      <c r="O211" s="64"/>
      <c r="P211" s="64"/>
      <c r="Q211" s="64"/>
      <c r="R211" s="64"/>
      <c r="S211" s="64"/>
      <c r="T211" s="64"/>
      <c r="U211" s="74">
        <f t="shared" si="4"/>
        <v>0</v>
      </c>
      <c r="V211" s="75"/>
    </row>
    <row r="212" spans="1:22" ht="25.5" customHeight="1">
      <c r="A212" s="68">
        <v>200</v>
      </c>
      <c r="B212" s="89" t="s">
        <v>53</v>
      </c>
      <c r="C212" s="90"/>
      <c r="D212" s="77"/>
      <c r="E212" s="84"/>
      <c r="F212" s="91"/>
      <c r="G212" s="72"/>
      <c r="H212" s="72" t="s">
        <v>53</v>
      </c>
      <c r="I212" s="64"/>
      <c r="J212" s="64"/>
      <c r="K212" s="64"/>
      <c r="L212" s="64"/>
      <c r="M212" s="64"/>
      <c r="N212" s="64"/>
      <c r="O212" s="64"/>
      <c r="P212" s="64"/>
      <c r="Q212" s="64"/>
      <c r="R212" s="64"/>
      <c r="S212" s="64"/>
      <c r="T212" s="64"/>
      <c r="U212" s="74">
        <f t="shared" si="4"/>
        <v>0</v>
      </c>
      <c r="V212" s="75"/>
    </row>
    <row r="213" spans="1:22" ht="25.5" customHeight="1">
      <c r="A213" s="68">
        <v>201</v>
      </c>
      <c r="B213" s="89" t="s">
        <v>53</v>
      </c>
      <c r="C213" s="90"/>
      <c r="D213" s="77"/>
      <c r="E213" s="84"/>
      <c r="F213" s="91"/>
      <c r="G213" s="72"/>
      <c r="H213" s="72" t="s">
        <v>53</v>
      </c>
      <c r="I213" s="64"/>
      <c r="J213" s="64"/>
      <c r="K213" s="64"/>
      <c r="L213" s="64"/>
      <c r="M213" s="64"/>
      <c r="N213" s="64"/>
      <c r="O213" s="64"/>
      <c r="P213" s="64"/>
      <c r="Q213" s="64"/>
      <c r="R213" s="64"/>
      <c r="S213" s="64"/>
      <c r="T213" s="64"/>
      <c r="U213" s="74">
        <f t="shared" si="4"/>
        <v>0</v>
      </c>
      <c r="V213" s="75"/>
    </row>
    <row r="214" spans="1:22" ht="25.5" customHeight="1">
      <c r="A214" s="68">
        <v>202</v>
      </c>
      <c r="B214" s="89" t="s">
        <v>53</v>
      </c>
      <c r="C214" s="90"/>
      <c r="D214" s="77"/>
      <c r="E214" s="84"/>
      <c r="F214" s="91"/>
      <c r="G214" s="72"/>
      <c r="H214" s="72" t="s">
        <v>53</v>
      </c>
      <c r="I214" s="64"/>
      <c r="J214" s="64"/>
      <c r="K214" s="64"/>
      <c r="L214" s="64"/>
      <c r="M214" s="64"/>
      <c r="N214" s="64"/>
      <c r="O214" s="64"/>
      <c r="P214" s="64"/>
      <c r="Q214" s="64"/>
      <c r="R214" s="64"/>
      <c r="S214" s="64"/>
      <c r="T214" s="64"/>
      <c r="U214" s="74">
        <f t="shared" si="4"/>
        <v>0</v>
      </c>
      <c r="V214" s="75"/>
    </row>
    <row r="215" spans="1:22" ht="25.5" customHeight="1">
      <c r="A215" s="68">
        <v>203</v>
      </c>
      <c r="B215" s="89" t="s">
        <v>53</v>
      </c>
      <c r="C215" s="90"/>
      <c r="D215" s="77"/>
      <c r="E215" s="84"/>
      <c r="F215" s="91"/>
      <c r="G215" s="72"/>
      <c r="H215" s="72" t="s">
        <v>53</v>
      </c>
      <c r="I215" s="64"/>
      <c r="J215" s="64"/>
      <c r="K215" s="64"/>
      <c r="L215" s="64"/>
      <c r="M215" s="64"/>
      <c r="N215" s="64"/>
      <c r="O215" s="64"/>
      <c r="P215" s="64"/>
      <c r="Q215" s="64"/>
      <c r="R215" s="64"/>
      <c r="S215" s="64"/>
      <c r="T215" s="64"/>
      <c r="U215" s="74">
        <f t="shared" si="4"/>
        <v>0</v>
      </c>
      <c r="V215" s="75"/>
    </row>
    <row r="216" spans="1:22" ht="25.5" customHeight="1">
      <c r="A216" s="68">
        <v>204</v>
      </c>
      <c r="B216" s="89" t="s">
        <v>53</v>
      </c>
      <c r="C216" s="90"/>
      <c r="D216" s="77"/>
      <c r="E216" s="84"/>
      <c r="F216" s="91"/>
      <c r="G216" s="72"/>
      <c r="H216" s="72" t="s">
        <v>53</v>
      </c>
      <c r="I216" s="64"/>
      <c r="J216" s="64"/>
      <c r="K216" s="64"/>
      <c r="L216" s="64"/>
      <c r="M216" s="64"/>
      <c r="N216" s="64"/>
      <c r="O216" s="64"/>
      <c r="P216" s="64"/>
      <c r="Q216" s="64"/>
      <c r="R216" s="64"/>
      <c r="S216" s="64"/>
      <c r="T216" s="64"/>
      <c r="U216" s="74">
        <f t="shared" si="4"/>
        <v>0</v>
      </c>
      <c r="V216" s="75"/>
    </row>
    <row r="217" spans="1:22" ht="25.5" customHeight="1">
      <c r="A217" s="68">
        <v>205</v>
      </c>
      <c r="B217" s="89" t="s">
        <v>53</v>
      </c>
      <c r="C217" s="90"/>
      <c r="D217" s="77"/>
      <c r="E217" s="84"/>
      <c r="F217" s="91"/>
      <c r="G217" s="72"/>
      <c r="H217" s="72" t="s">
        <v>53</v>
      </c>
      <c r="I217" s="64"/>
      <c r="J217" s="64"/>
      <c r="K217" s="64"/>
      <c r="L217" s="64"/>
      <c r="M217" s="64"/>
      <c r="N217" s="64"/>
      <c r="O217" s="64"/>
      <c r="P217" s="64"/>
      <c r="Q217" s="64"/>
      <c r="R217" s="64"/>
      <c r="S217" s="64"/>
      <c r="T217" s="64"/>
      <c r="U217" s="74">
        <f t="shared" si="4"/>
        <v>0</v>
      </c>
      <c r="V217" s="75"/>
    </row>
    <row r="218" spans="1:22" ht="25.5" customHeight="1">
      <c r="A218" s="68">
        <v>206</v>
      </c>
      <c r="B218" s="89" t="s">
        <v>53</v>
      </c>
      <c r="C218" s="90"/>
      <c r="D218" s="77"/>
      <c r="E218" s="84"/>
      <c r="F218" s="91"/>
      <c r="G218" s="72"/>
      <c r="H218" s="72" t="s">
        <v>53</v>
      </c>
      <c r="I218" s="64"/>
      <c r="J218" s="64"/>
      <c r="K218" s="64"/>
      <c r="L218" s="64"/>
      <c r="M218" s="64"/>
      <c r="N218" s="64"/>
      <c r="O218" s="64"/>
      <c r="P218" s="64"/>
      <c r="Q218" s="64"/>
      <c r="R218" s="64"/>
      <c r="S218" s="64"/>
      <c r="T218" s="64"/>
      <c r="U218" s="74">
        <f t="shared" si="4"/>
        <v>0</v>
      </c>
      <c r="V218" s="75"/>
    </row>
    <row r="219" spans="1:22" ht="25.5" customHeight="1">
      <c r="A219" s="68">
        <v>207</v>
      </c>
      <c r="B219" s="89" t="s">
        <v>53</v>
      </c>
      <c r="C219" s="90"/>
      <c r="D219" s="77"/>
      <c r="E219" s="84"/>
      <c r="F219" s="91"/>
      <c r="G219" s="72"/>
      <c r="H219" s="72" t="s">
        <v>53</v>
      </c>
      <c r="I219" s="64"/>
      <c r="J219" s="64"/>
      <c r="K219" s="64"/>
      <c r="L219" s="64"/>
      <c r="M219" s="64"/>
      <c r="N219" s="64"/>
      <c r="O219" s="64"/>
      <c r="P219" s="64"/>
      <c r="Q219" s="64"/>
      <c r="R219" s="64"/>
      <c r="S219" s="64"/>
      <c r="T219" s="64"/>
      <c r="U219" s="74">
        <f t="shared" si="4"/>
        <v>0</v>
      </c>
      <c r="V219" s="75"/>
    </row>
    <row r="220" spans="1:22" ht="25.5" customHeight="1">
      <c r="A220" s="68">
        <v>208</v>
      </c>
      <c r="B220" s="89" t="s">
        <v>53</v>
      </c>
      <c r="C220" s="90"/>
      <c r="D220" s="77"/>
      <c r="E220" s="84"/>
      <c r="F220" s="91"/>
      <c r="G220" s="72"/>
      <c r="H220" s="72" t="s">
        <v>53</v>
      </c>
      <c r="I220" s="64"/>
      <c r="J220" s="64"/>
      <c r="K220" s="64"/>
      <c r="L220" s="64"/>
      <c r="M220" s="64"/>
      <c r="N220" s="64"/>
      <c r="O220" s="64"/>
      <c r="P220" s="64"/>
      <c r="Q220" s="64"/>
      <c r="R220" s="64"/>
      <c r="S220" s="64"/>
      <c r="T220" s="64"/>
      <c r="U220" s="74">
        <f t="shared" si="4"/>
        <v>0</v>
      </c>
      <c r="V220" s="75"/>
    </row>
    <row r="221" spans="1:22" ht="25.5" customHeight="1">
      <c r="A221" s="68">
        <v>209</v>
      </c>
      <c r="B221" s="89" t="s">
        <v>53</v>
      </c>
      <c r="C221" s="90"/>
      <c r="D221" s="77"/>
      <c r="E221" s="84"/>
      <c r="F221" s="91"/>
      <c r="G221" s="72"/>
      <c r="H221" s="72" t="s">
        <v>53</v>
      </c>
      <c r="I221" s="64"/>
      <c r="J221" s="64"/>
      <c r="K221" s="64"/>
      <c r="L221" s="64"/>
      <c r="M221" s="64"/>
      <c r="N221" s="64"/>
      <c r="O221" s="64"/>
      <c r="P221" s="64"/>
      <c r="Q221" s="64"/>
      <c r="R221" s="64"/>
      <c r="S221" s="64"/>
      <c r="T221" s="64"/>
      <c r="U221" s="74">
        <f t="shared" si="4"/>
        <v>0</v>
      </c>
      <c r="V221" s="75"/>
    </row>
    <row r="222" spans="1:22" ht="25.5" customHeight="1">
      <c r="A222" s="68">
        <v>210</v>
      </c>
      <c r="B222" s="89" t="s">
        <v>53</v>
      </c>
      <c r="C222" s="90"/>
      <c r="D222" s="77"/>
      <c r="E222" s="84"/>
      <c r="F222" s="91"/>
      <c r="G222" s="72"/>
      <c r="H222" s="72" t="s">
        <v>53</v>
      </c>
      <c r="I222" s="64"/>
      <c r="J222" s="64"/>
      <c r="K222" s="64"/>
      <c r="L222" s="64"/>
      <c r="M222" s="64"/>
      <c r="N222" s="64"/>
      <c r="O222" s="64"/>
      <c r="P222" s="64"/>
      <c r="Q222" s="64"/>
      <c r="R222" s="64"/>
      <c r="S222" s="64"/>
      <c r="T222" s="64"/>
      <c r="U222" s="74">
        <f t="shared" si="4"/>
        <v>0</v>
      </c>
      <c r="V222" s="75"/>
    </row>
    <row r="223" spans="1:22" ht="25.5" customHeight="1">
      <c r="A223" s="68">
        <v>211</v>
      </c>
      <c r="B223" s="89" t="s">
        <v>53</v>
      </c>
      <c r="C223" s="90"/>
      <c r="D223" s="77"/>
      <c r="E223" s="84"/>
      <c r="F223" s="91"/>
      <c r="G223" s="72"/>
      <c r="H223" s="72" t="s">
        <v>53</v>
      </c>
      <c r="I223" s="64"/>
      <c r="J223" s="64"/>
      <c r="K223" s="64"/>
      <c r="L223" s="64"/>
      <c r="M223" s="64"/>
      <c r="N223" s="64"/>
      <c r="O223" s="64"/>
      <c r="P223" s="64"/>
      <c r="Q223" s="64"/>
      <c r="R223" s="64"/>
      <c r="S223" s="64"/>
      <c r="T223" s="64"/>
      <c r="U223" s="74">
        <f t="shared" si="4"/>
        <v>0</v>
      </c>
      <c r="V223" s="75"/>
    </row>
    <row r="224" spans="1:22" ht="25.5" customHeight="1">
      <c r="A224" s="68">
        <v>212</v>
      </c>
      <c r="B224" s="89" t="s">
        <v>53</v>
      </c>
      <c r="C224" s="90"/>
      <c r="D224" s="77"/>
      <c r="E224" s="84"/>
      <c r="F224" s="91"/>
      <c r="G224" s="72"/>
      <c r="H224" s="72" t="s">
        <v>53</v>
      </c>
      <c r="I224" s="64"/>
      <c r="J224" s="64"/>
      <c r="K224" s="64"/>
      <c r="L224" s="64"/>
      <c r="M224" s="64"/>
      <c r="N224" s="64"/>
      <c r="O224" s="64"/>
      <c r="P224" s="64"/>
      <c r="Q224" s="64"/>
      <c r="R224" s="64"/>
      <c r="S224" s="64"/>
      <c r="T224" s="64"/>
      <c r="U224" s="74">
        <f t="shared" si="4"/>
        <v>0</v>
      </c>
      <c r="V224" s="75"/>
    </row>
    <row r="225" spans="1:22" ht="25.5" customHeight="1">
      <c r="A225" s="68">
        <v>213</v>
      </c>
      <c r="B225" s="89" t="s">
        <v>53</v>
      </c>
      <c r="C225" s="90"/>
      <c r="D225" s="77"/>
      <c r="E225" s="84"/>
      <c r="F225" s="91"/>
      <c r="G225" s="72"/>
      <c r="H225" s="72" t="s">
        <v>53</v>
      </c>
      <c r="I225" s="64"/>
      <c r="J225" s="64"/>
      <c r="K225" s="64"/>
      <c r="L225" s="64"/>
      <c r="M225" s="64"/>
      <c r="N225" s="64"/>
      <c r="O225" s="64"/>
      <c r="P225" s="64"/>
      <c r="Q225" s="64"/>
      <c r="R225" s="64"/>
      <c r="S225" s="64"/>
      <c r="T225" s="64"/>
      <c r="U225" s="74">
        <f t="shared" si="4"/>
        <v>0</v>
      </c>
      <c r="V225" s="75"/>
    </row>
    <row r="226" spans="1:22" ht="25.5" customHeight="1">
      <c r="A226" s="68">
        <v>214</v>
      </c>
      <c r="B226" s="89" t="s">
        <v>53</v>
      </c>
      <c r="C226" s="90"/>
      <c r="D226" s="77"/>
      <c r="E226" s="84"/>
      <c r="F226" s="91"/>
      <c r="G226" s="72"/>
      <c r="H226" s="72" t="s">
        <v>53</v>
      </c>
      <c r="I226" s="64"/>
      <c r="J226" s="64"/>
      <c r="K226" s="64"/>
      <c r="L226" s="64"/>
      <c r="M226" s="64"/>
      <c r="N226" s="64"/>
      <c r="O226" s="64"/>
      <c r="P226" s="64"/>
      <c r="Q226" s="64"/>
      <c r="R226" s="64"/>
      <c r="S226" s="64"/>
      <c r="T226" s="64"/>
      <c r="U226" s="74">
        <f t="shared" si="4"/>
        <v>0</v>
      </c>
      <c r="V226" s="75"/>
    </row>
    <row r="227" spans="1:22" ht="25.5" customHeight="1">
      <c r="A227" s="68">
        <v>215</v>
      </c>
      <c r="B227" s="89" t="s">
        <v>53</v>
      </c>
      <c r="C227" s="90"/>
      <c r="D227" s="77"/>
      <c r="E227" s="84"/>
      <c r="F227" s="91"/>
      <c r="G227" s="72"/>
      <c r="H227" s="72" t="s">
        <v>53</v>
      </c>
      <c r="I227" s="64"/>
      <c r="J227" s="64"/>
      <c r="K227" s="64"/>
      <c r="L227" s="64"/>
      <c r="M227" s="64"/>
      <c r="N227" s="64"/>
      <c r="O227" s="64"/>
      <c r="P227" s="64"/>
      <c r="Q227" s="64"/>
      <c r="R227" s="64"/>
      <c r="S227" s="64"/>
      <c r="T227" s="64"/>
      <c r="U227" s="74">
        <f t="shared" si="4"/>
        <v>0</v>
      </c>
      <c r="V227" s="75"/>
    </row>
    <row r="228" spans="1:22" ht="25.5" customHeight="1">
      <c r="A228" s="68">
        <v>216</v>
      </c>
      <c r="B228" s="89" t="s">
        <v>53</v>
      </c>
      <c r="C228" s="90"/>
      <c r="D228" s="77"/>
      <c r="E228" s="84"/>
      <c r="F228" s="91"/>
      <c r="G228" s="72"/>
      <c r="H228" s="72" t="s">
        <v>53</v>
      </c>
      <c r="I228" s="64"/>
      <c r="J228" s="64"/>
      <c r="K228" s="64"/>
      <c r="L228" s="64"/>
      <c r="M228" s="64"/>
      <c r="N228" s="64"/>
      <c r="O228" s="64"/>
      <c r="P228" s="64"/>
      <c r="Q228" s="64"/>
      <c r="R228" s="64"/>
      <c r="S228" s="64"/>
      <c r="T228" s="64"/>
      <c r="U228" s="74">
        <f t="shared" si="4"/>
        <v>0</v>
      </c>
      <c r="V228" s="75"/>
    </row>
    <row r="229" spans="1:22" ht="25.5" customHeight="1">
      <c r="A229" s="68">
        <v>217</v>
      </c>
      <c r="B229" s="89" t="s">
        <v>53</v>
      </c>
      <c r="C229" s="90"/>
      <c r="D229" s="77"/>
      <c r="E229" s="84"/>
      <c r="F229" s="91"/>
      <c r="G229" s="72"/>
      <c r="H229" s="72" t="s">
        <v>53</v>
      </c>
      <c r="I229" s="64"/>
      <c r="J229" s="64"/>
      <c r="K229" s="64"/>
      <c r="L229" s="64"/>
      <c r="M229" s="64"/>
      <c r="N229" s="64"/>
      <c r="O229" s="64"/>
      <c r="P229" s="64"/>
      <c r="Q229" s="64"/>
      <c r="R229" s="64"/>
      <c r="S229" s="64"/>
      <c r="T229" s="64"/>
      <c r="U229" s="74">
        <f t="shared" si="4"/>
        <v>0</v>
      </c>
      <c r="V229" s="75"/>
    </row>
    <row r="230" spans="1:22" ht="25.5" customHeight="1">
      <c r="A230" s="68">
        <v>218</v>
      </c>
      <c r="B230" s="89" t="s">
        <v>53</v>
      </c>
      <c r="C230" s="90"/>
      <c r="D230" s="77"/>
      <c r="E230" s="84"/>
      <c r="F230" s="91"/>
      <c r="G230" s="72"/>
      <c r="H230" s="72" t="s">
        <v>53</v>
      </c>
      <c r="I230" s="64"/>
      <c r="J230" s="64"/>
      <c r="K230" s="64"/>
      <c r="L230" s="64"/>
      <c r="M230" s="64"/>
      <c r="N230" s="64"/>
      <c r="O230" s="64"/>
      <c r="P230" s="64"/>
      <c r="Q230" s="64"/>
      <c r="R230" s="64"/>
      <c r="S230" s="64"/>
      <c r="T230" s="64"/>
      <c r="U230" s="74">
        <f t="shared" si="4"/>
        <v>0</v>
      </c>
      <c r="V230" s="75"/>
    </row>
    <row r="231" spans="1:22" ht="25.5" customHeight="1">
      <c r="A231" s="68">
        <v>219</v>
      </c>
      <c r="B231" s="89" t="s">
        <v>53</v>
      </c>
      <c r="C231" s="90"/>
      <c r="D231" s="77"/>
      <c r="E231" s="84"/>
      <c r="F231" s="91"/>
      <c r="G231" s="72"/>
      <c r="H231" s="72" t="s">
        <v>53</v>
      </c>
      <c r="I231" s="64"/>
      <c r="J231" s="64"/>
      <c r="K231" s="64"/>
      <c r="L231" s="64"/>
      <c r="M231" s="64"/>
      <c r="N231" s="64"/>
      <c r="O231" s="64"/>
      <c r="P231" s="64"/>
      <c r="Q231" s="64"/>
      <c r="R231" s="64"/>
      <c r="S231" s="64"/>
      <c r="T231" s="64"/>
      <c r="U231" s="74">
        <f t="shared" si="4"/>
        <v>0</v>
      </c>
      <c r="V231" s="75"/>
    </row>
    <row r="232" spans="1:22" ht="25.5" customHeight="1">
      <c r="A232" s="68">
        <v>220</v>
      </c>
      <c r="B232" s="89" t="s">
        <v>53</v>
      </c>
      <c r="C232" s="90"/>
      <c r="D232" s="77"/>
      <c r="E232" s="84"/>
      <c r="F232" s="91"/>
      <c r="G232" s="72"/>
      <c r="H232" s="72" t="s">
        <v>53</v>
      </c>
      <c r="I232" s="64"/>
      <c r="J232" s="64"/>
      <c r="K232" s="64"/>
      <c r="L232" s="64"/>
      <c r="M232" s="64"/>
      <c r="N232" s="64"/>
      <c r="O232" s="64"/>
      <c r="P232" s="64"/>
      <c r="Q232" s="64"/>
      <c r="R232" s="64"/>
      <c r="S232" s="64"/>
      <c r="T232" s="64"/>
      <c r="U232" s="74">
        <f t="shared" si="4"/>
        <v>0</v>
      </c>
      <c r="V232" s="75"/>
    </row>
    <row r="233" spans="1:22" ht="25.5" customHeight="1">
      <c r="A233" s="68">
        <v>221</v>
      </c>
      <c r="B233" s="89" t="s">
        <v>53</v>
      </c>
      <c r="C233" s="90"/>
      <c r="D233" s="77"/>
      <c r="E233" s="84"/>
      <c r="F233" s="91"/>
      <c r="G233" s="72"/>
      <c r="H233" s="72" t="s">
        <v>53</v>
      </c>
      <c r="I233" s="64"/>
      <c r="J233" s="64"/>
      <c r="K233" s="64"/>
      <c r="L233" s="64"/>
      <c r="M233" s="64"/>
      <c r="N233" s="64"/>
      <c r="O233" s="64"/>
      <c r="P233" s="64"/>
      <c r="Q233" s="64"/>
      <c r="R233" s="64"/>
      <c r="S233" s="64"/>
      <c r="T233" s="64"/>
      <c r="U233" s="74">
        <f t="shared" si="4"/>
        <v>0</v>
      </c>
      <c r="V233" s="75"/>
    </row>
    <row r="234" spans="1:22" ht="25.5" customHeight="1">
      <c r="A234" s="68">
        <v>222</v>
      </c>
      <c r="B234" s="89" t="s">
        <v>53</v>
      </c>
      <c r="C234" s="90"/>
      <c r="D234" s="77"/>
      <c r="E234" s="84"/>
      <c r="F234" s="91"/>
      <c r="G234" s="72"/>
      <c r="H234" s="72" t="s">
        <v>53</v>
      </c>
      <c r="I234" s="64"/>
      <c r="J234" s="64"/>
      <c r="K234" s="64"/>
      <c r="L234" s="64"/>
      <c r="M234" s="64"/>
      <c r="N234" s="64"/>
      <c r="O234" s="64"/>
      <c r="P234" s="64"/>
      <c r="Q234" s="64"/>
      <c r="R234" s="64"/>
      <c r="S234" s="64"/>
      <c r="T234" s="64"/>
      <c r="U234" s="74">
        <f t="shared" si="4"/>
        <v>0</v>
      </c>
      <c r="V234" s="75"/>
    </row>
    <row r="235" spans="1:22" ht="25.5" customHeight="1">
      <c r="A235" s="68">
        <v>223</v>
      </c>
      <c r="B235" s="89" t="s">
        <v>53</v>
      </c>
      <c r="C235" s="90"/>
      <c r="D235" s="77"/>
      <c r="E235" s="84"/>
      <c r="F235" s="91"/>
      <c r="G235" s="72"/>
      <c r="H235" s="72" t="s">
        <v>53</v>
      </c>
      <c r="I235" s="64"/>
      <c r="J235" s="64"/>
      <c r="K235" s="64"/>
      <c r="L235" s="64"/>
      <c r="M235" s="64"/>
      <c r="N235" s="64"/>
      <c r="O235" s="64"/>
      <c r="P235" s="64"/>
      <c r="Q235" s="64"/>
      <c r="R235" s="64"/>
      <c r="S235" s="64"/>
      <c r="T235" s="64"/>
      <c r="U235" s="74">
        <f t="shared" si="4"/>
        <v>0</v>
      </c>
      <c r="V235" s="75"/>
    </row>
    <row r="236" spans="1:22" ht="25.5" customHeight="1">
      <c r="A236" s="68">
        <v>224</v>
      </c>
      <c r="B236" s="89" t="s">
        <v>53</v>
      </c>
      <c r="C236" s="90"/>
      <c r="D236" s="77"/>
      <c r="E236" s="84"/>
      <c r="F236" s="91"/>
      <c r="G236" s="72"/>
      <c r="H236" s="72" t="s">
        <v>53</v>
      </c>
      <c r="I236" s="64"/>
      <c r="J236" s="64"/>
      <c r="K236" s="64"/>
      <c r="L236" s="64"/>
      <c r="M236" s="64"/>
      <c r="N236" s="64"/>
      <c r="O236" s="64"/>
      <c r="P236" s="64"/>
      <c r="Q236" s="64"/>
      <c r="R236" s="64"/>
      <c r="S236" s="64"/>
      <c r="T236" s="64"/>
      <c r="U236" s="74">
        <f t="shared" si="4"/>
        <v>0</v>
      </c>
      <c r="V236" s="75"/>
    </row>
    <row r="237" spans="1:22" ht="25.5" customHeight="1">
      <c r="A237" s="68">
        <v>225</v>
      </c>
      <c r="B237" s="89" t="s">
        <v>53</v>
      </c>
      <c r="C237" s="90"/>
      <c r="D237" s="77"/>
      <c r="E237" s="84"/>
      <c r="F237" s="91"/>
      <c r="G237" s="72"/>
      <c r="H237" s="72" t="s">
        <v>53</v>
      </c>
      <c r="I237" s="64"/>
      <c r="J237" s="64"/>
      <c r="K237" s="64"/>
      <c r="L237" s="64"/>
      <c r="M237" s="64"/>
      <c r="N237" s="64"/>
      <c r="O237" s="64"/>
      <c r="P237" s="64"/>
      <c r="Q237" s="64"/>
      <c r="R237" s="64"/>
      <c r="S237" s="64"/>
      <c r="T237" s="64"/>
      <c r="U237" s="74">
        <f t="shared" si="4"/>
        <v>0</v>
      </c>
      <c r="V237" s="75"/>
    </row>
    <row r="238" spans="1:22" ht="25.5" customHeight="1">
      <c r="A238" s="68">
        <v>226</v>
      </c>
      <c r="B238" s="89" t="s">
        <v>53</v>
      </c>
      <c r="C238" s="90"/>
      <c r="D238" s="77"/>
      <c r="E238" s="84"/>
      <c r="F238" s="91"/>
      <c r="G238" s="72"/>
      <c r="H238" s="72" t="s">
        <v>53</v>
      </c>
      <c r="I238" s="64"/>
      <c r="J238" s="64"/>
      <c r="K238" s="64"/>
      <c r="L238" s="64"/>
      <c r="M238" s="64"/>
      <c r="N238" s="64"/>
      <c r="O238" s="64"/>
      <c r="P238" s="64"/>
      <c r="Q238" s="64"/>
      <c r="R238" s="64"/>
      <c r="S238" s="64"/>
      <c r="T238" s="64"/>
      <c r="U238" s="74">
        <f t="shared" si="4"/>
        <v>0</v>
      </c>
      <c r="V238" s="75"/>
    </row>
    <row r="239" spans="1:22" ht="25.5" customHeight="1">
      <c r="A239" s="68">
        <v>227</v>
      </c>
      <c r="B239" s="89" t="s">
        <v>53</v>
      </c>
      <c r="C239" s="90"/>
      <c r="D239" s="77"/>
      <c r="E239" s="84"/>
      <c r="F239" s="91"/>
      <c r="G239" s="72"/>
      <c r="H239" s="72" t="s">
        <v>53</v>
      </c>
      <c r="I239" s="64"/>
      <c r="J239" s="64"/>
      <c r="K239" s="64"/>
      <c r="L239" s="64"/>
      <c r="M239" s="64"/>
      <c r="N239" s="64"/>
      <c r="O239" s="64"/>
      <c r="P239" s="64"/>
      <c r="Q239" s="64"/>
      <c r="R239" s="64"/>
      <c r="S239" s="64"/>
      <c r="T239" s="64"/>
      <c r="U239" s="74">
        <f t="shared" si="4"/>
        <v>0</v>
      </c>
      <c r="V239" s="75"/>
    </row>
    <row r="240" spans="1:22" ht="25.5" customHeight="1">
      <c r="A240" s="68">
        <v>228</v>
      </c>
      <c r="B240" s="89" t="s">
        <v>53</v>
      </c>
      <c r="C240" s="90"/>
      <c r="D240" s="77"/>
      <c r="E240" s="84"/>
      <c r="F240" s="91"/>
      <c r="G240" s="72"/>
      <c r="H240" s="72" t="s">
        <v>53</v>
      </c>
      <c r="I240" s="64"/>
      <c r="J240" s="64"/>
      <c r="K240" s="64"/>
      <c r="L240" s="64"/>
      <c r="M240" s="64"/>
      <c r="N240" s="64"/>
      <c r="O240" s="64"/>
      <c r="P240" s="64"/>
      <c r="Q240" s="64"/>
      <c r="R240" s="64"/>
      <c r="S240" s="64"/>
      <c r="T240" s="64"/>
      <c r="U240" s="74">
        <f t="shared" si="4"/>
        <v>0</v>
      </c>
      <c r="V240" s="75"/>
    </row>
    <row r="241" spans="1:22" ht="25.5" customHeight="1">
      <c r="A241" s="68">
        <v>229</v>
      </c>
      <c r="B241" s="89" t="s">
        <v>53</v>
      </c>
      <c r="C241" s="90"/>
      <c r="D241" s="77"/>
      <c r="E241" s="84"/>
      <c r="F241" s="91"/>
      <c r="G241" s="72"/>
      <c r="H241" s="72" t="s">
        <v>53</v>
      </c>
      <c r="I241" s="64"/>
      <c r="J241" s="64"/>
      <c r="K241" s="64"/>
      <c r="L241" s="64"/>
      <c r="M241" s="64"/>
      <c r="N241" s="64"/>
      <c r="O241" s="64"/>
      <c r="P241" s="64"/>
      <c r="Q241" s="64"/>
      <c r="R241" s="64"/>
      <c r="S241" s="64"/>
      <c r="T241" s="64"/>
      <c r="U241" s="74">
        <f t="shared" si="4"/>
        <v>0</v>
      </c>
      <c r="V241" s="75"/>
    </row>
    <row r="242" spans="1:22" ht="25.5" customHeight="1">
      <c r="A242" s="68">
        <v>230</v>
      </c>
      <c r="B242" s="89" t="s">
        <v>53</v>
      </c>
      <c r="C242" s="90"/>
      <c r="D242" s="77"/>
      <c r="E242" s="84"/>
      <c r="F242" s="91"/>
      <c r="G242" s="72"/>
      <c r="H242" s="72" t="s">
        <v>53</v>
      </c>
      <c r="I242" s="64"/>
      <c r="J242" s="64"/>
      <c r="K242" s="64"/>
      <c r="L242" s="64"/>
      <c r="M242" s="64"/>
      <c r="N242" s="64"/>
      <c r="O242" s="64"/>
      <c r="P242" s="64"/>
      <c r="Q242" s="64"/>
      <c r="R242" s="64"/>
      <c r="S242" s="64"/>
      <c r="T242" s="64"/>
      <c r="U242" s="74">
        <f t="shared" si="4"/>
        <v>0</v>
      </c>
      <c r="V242" s="75"/>
    </row>
    <row r="243" spans="1:22" ht="25.5" customHeight="1">
      <c r="A243" s="68">
        <v>231</v>
      </c>
      <c r="B243" s="89" t="s">
        <v>53</v>
      </c>
      <c r="C243" s="90"/>
      <c r="D243" s="77"/>
      <c r="E243" s="84"/>
      <c r="F243" s="91"/>
      <c r="G243" s="72"/>
      <c r="H243" s="72" t="s">
        <v>53</v>
      </c>
      <c r="I243" s="64"/>
      <c r="J243" s="64"/>
      <c r="K243" s="64"/>
      <c r="L243" s="64"/>
      <c r="M243" s="64"/>
      <c r="N243" s="64"/>
      <c r="O243" s="64"/>
      <c r="P243" s="64"/>
      <c r="Q243" s="64"/>
      <c r="R243" s="64"/>
      <c r="S243" s="64"/>
      <c r="T243" s="64"/>
      <c r="U243" s="74">
        <f t="shared" si="4"/>
        <v>0</v>
      </c>
      <c r="V243" s="75"/>
    </row>
    <row r="244" spans="1:22" ht="25.5" customHeight="1">
      <c r="A244" s="92">
        <v>232</v>
      </c>
      <c r="B244" s="93" t="s">
        <v>53</v>
      </c>
      <c r="C244" s="93"/>
      <c r="D244" s="94"/>
      <c r="E244" s="95"/>
      <c r="F244" s="95"/>
      <c r="G244" s="96"/>
      <c r="H244" s="96" t="s">
        <v>53</v>
      </c>
      <c r="I244" s="97"/>
      <c r="J244" s="97"/>
      <c r="K244" s="97"/>
      <c r="L244" s="97"/>
      <c r="M244" s="97"/>
      <c r="N244" s="97"/>
      <c r="O244" s="97"/>
      <c r="P244" s="97"/>
      <c r="Q244" s="97"/>
      <c r="R244" s="97"/>
      <c r="S244" s="97"/>
      <c r="T244" s="97"/>
      <c r="U244" s="98">
        <f t="shared" si="4"/>
        <v>0</v>
      </c>
      <c r="V244" s="99"/>
    </row>
    <row r="245" ht="12.75">
      <c r="B245" s="100"/>
    </row>
    <row r="246" spans="2:22" ht="12.75">
      <c r="B246" s="100"/>
      <c r="V246" s="44" t="s">
        <v>212</v>
      </c>
    </row>
    <row r="247" ht="12.75">
      <c r="B247" s="100"/>
    </row>
    <row r="248" ht="12.75">
      <c r="B248" s="100"/>
    </row>
    <row r="249" ht="12.75">
      <c r="B249" s="100"/>
    </row>
    <row r="250" ht="12.75">
      <c r="B250" s="100"/>
    </row>
    <row r="251" ht="12.75">
      <c r="B251" s="100"/>
    </row>
    <row r="252" ht="12.75">
      <c r="B252" s="100"/>
    </row>
    <row r="253" ht="12.75">
      <c r="B253" s="100"/>
    </row>
    <row r="254" ht="12.75">
      <c r="B254" s="100"/>
    </row>
    <row r="255" ht="12.75">
      <c r="B255" s="100"/>
    </row>
    <row r="256" ht="12.75">
      <c r="B256" s="100"/>
    </row>
    <row r="257" ht="12.75">
      <c r="B257" s="100"/>
    </row>
    <row r="258" ht="12.75">
      <c r="B258" s="100"/>
    </row>
    <row r="259" ht="12.75">
      <c r="B259" s="100"/>
    </row>
    <row r="260" ht="12.75">
      <c r="B260" s="100"/>
    </row>
    <row r="261" ht="12.75">
      <c r="B261" s="100"/>
    </row>
    <row r="262" ht="12.75">
      <c r="B262" s="100"/>
    </row>
    <row r="263" ht="12.75">
      <c r="B263" s="100"/>
    </row>
    <row r="264" ht="12.75">
      <c r="B264" s="100"/>
    </row>
    <row r="265" ht="12.75">
      <c r="B265" s="100"/>
    </row>
    <row r="266" ht="12.75">
      <c r="B266" s="100"/>
    </row>
    <row r="267" ht="12.75">
      <c r="B267" s="100"/>
    </row>
    <row r="268" ht="12.75">
      <c r="B268" s="100"/>
    </row>
    <row r="269" ht="12.75">
      <c r="B269" s="100"/>
    </row>
    <row r="270" ht="12.75">
      <c r="B270" s="100"/>
    </row>
    <row r="271" ht="12.75">
      <c r="B271" s="100"/>
    </row>
    <row r="272" ht="12.75">
      <c r="B272" s="100"/>
    </row>
    <row r="273" ht="12.75">
      <c r="B273" s="100"/>
    </row>
    <row r="274" ht="12.75">
      <c r="B274" s="100"/>
    </row>
    <row r="275" ht="12.75">
      <c r="B275" s="100"/>
    </row>
    <row r="276" ht="12.75">
      <c r="B276" s="100"/>
    </row>
    <row r="277" ht="12.75">
      <c r="B277" s="100"/>
    </row>
    <row r="278" ht="12.75">
      <c r="B278" s="100"/>
    </row>
    <row r="279" ht="12.75">
      <c r="B279" s="100"/>
    </row>
    <row r="280" ht="12.75">
      <c r="B280" s="100"/>
    </row>
    <row r="281" ht="12.75">
      <c r="B281" s="100"/>
    </row>
    <row r="282" ht="12.75">
      <c r="B282" s="100"/>
    </row>
    <row r="283" ht="12.75">
      <c r="B283" s="100"/>
    </row>
    <row r="284" ht="12.75">
      <c r="B284" s="100"/>
    </row>
    <row r="285" ht="12.75">
      <c r="B285" s="100"/>
    </row>
    <row r="286" ht="12.75">
      <c r="B286" s="100"/>
    </row>
    <row r="287" ht="12.75">
      <c r="B287" s="100"/>
    </row>
    <row r="288" ht="12.75">
      <c r="B288" s="100"/>
    </row>
    <row r="289" ht="12.75">
      <c r="B289" s="100"/>
    </row>
    <row r="290" ht="12.75">
      <c r="B290" s="100"/>
    </row>
    <row r="291" ht="12.75">
      <c r="B291" s="100"/>
    </row>
    <row r="292" ht="12.75">
      <c r="B292" s="100"/>
    </row>
    <row r="293" ht="12.75">
      <c r="B293" s="100"/>
    </row>
    <row r="294" ht="12.75">
      <c r="B294" s="100"/>
    </row>
    <row r="295" ht="12.75">
      <c r="B295" s="100"/>
    </row>
    <row r="296" ht="12.75">
      <c r="B296" s="100"/>
    </row>
    <row r="297" ht="12.75">
      <c r="B297" s="100"/>
    </row>
    <row r="298" ht="12.75">
      <c r="B298" s="100"/>
    </row>
    <row r="299" ht="12.75">
      <c r="B299" s="100"/>
    </row>
    <row r="300" ht="12.75">
      <c r="B300" s="100"/>
    </row>
    <row r="301" ht="12.75">
      <c r="B301" s="100"/>
    </row>
    <row r="302" ht="12.75">
      <c r="B302" s="100"/>
    </row>
    <row r="303" ht="12.75">
      <c r="B303" s="100"/>
    </row>
    <row r="304" ht="12.75">
      <c r="B304" s="100"/>
    </row>
    <row r="305" ht="12.75">
      <c r="B305" s="100"/>
    </row>
    <row r="306" ht="12.75">
      <c r="B306" s="100"/>
    </row>
    <row r="307" ht="12.75">
      <c r="B307" s="100"/>
    </row>
    <row r="308" ht="12.75">
      <c r="B308" s="100"/>
    </row>
    <row r="309" ht="12.75">
      <c r="B309" s="100"/>
    </row>
    <row r="310" ht="12.75">
      <c r="B310" s="100"/>
    </row>
    <row r="311" ht="12.75">
      <c r="B311" s="100"/>
    </row>
    <row r="312" ht="12.75">
      <c r="B312" s="100"/>
    </row>
    <row r="313" ht="12.75">
      <c r="B313" s="100"/>
    </row>
    <row r="314" ht="12.75">
      <c r="B314" s="100"/>
    </row>
    <row r="315" ht="12.75">
      <c r="B315" s="100"/>
    </row>
    <row r="316" ht="12.75">
      <c r="B316" s="100"/>
    </row>
    <row r="317" ht="12.75">
      <c r="B317" s="100"/>
    </row>
    <row r="318" ht="12.75">
      <c r="B318" s="100"/>
    </row>
    <row r="319" ht="12.75">
      <c r="B319" s="100"/>
    </row>
    <row r="320" ht="12.75">
      <c r="B320" s="100"/>
    </row>
    <row r="321" ht="12.75">
      <c r="B321" s="100"/>
    </row>
    <row r="322" ht="12.75">
      <c r="B322" s="100"/>
    </row>
    <row r="323" ht="12.75">
      <c r="B323" s="100"/>
    </row>
    <row r="324" ht="12.75">
      <c r="B324" s="100"/>
    </row>
    <row r="325" ht="12.75">
      <c r="B325" s="100"/>
    </row>
    <row r="326" ht="12.75">
      <c r="B326" s="100"/>
    </row>
    <row r="327" ht="12.75">
      <c r="B327" s="100"/>
    </row>
    <row r="328" ht="12.75">
      <c r="B328" s="100"/>
    </row>
    <row r="329" ht="12.75">
      <c r="B329" s="100"/>
    </row>
    <row r="330" ht="12.75">
      <c r="B330" s="100"/>
    </row>
    <row r="331" ht="12.75">
      <c r="B331" s="100"/>
    </row>
    <row r="332" ht="12.75">
      <c r="B332" s="100"/>
    </row>
    <row r="333" ht="12.75">
      <c r="B333" s="100"/>
    </row>
    <row r="334" ht="12.75">
      <c r="B334" s="100"/>
    </row>
    <row r="335" ht="12.75">
      <c r="B335" s="100"/>
    </row>
    <row r="336" ht="12.75">
      <c r="B336" s="100"/>
    </row>
    <row r="337" ht="12.75">
      <c r="B337" s="100"/>
    </row>
    <row r="338" ht="12.75">
      <c r="B338" s="100"/>
    </row>
    <row r="339" ht="12.75">
      <c r="B339" s="100"/>
    </row>
    <row r="340" ht="12.75">
      <c r="B340" s="100"/>
    </row>
    <row r="341" ht="12.75">
      <c r="B341" s="100"/>
    </row>
    <row r="342" ht="12.75">
      <c r="B342" s="100"/>
    </row>
    <row r="343" ht="12.75">
      <c r="B343" s="100"/>
    </row>
    <row r="344" ht="12.75">
      <c r="B344" s="100"/>
    </row>
    <row r="345" ht="12.75">
      <c r="B345" s="100"/>
    </row>
    <row r="346" ht="12.75">
      <c r="B346" s="100"/>
    </row>
    <row r="499" ht="12.75" hidden="1">
      <c r="C499" s="101" t="s">
        <v>53</v>
      </c>
    </row>
    <row r="500" ht="12.75" hidden="1">
      <c r="C500" s="101">
        <v>2014</v>
      </c>
    </row>
    <row r="501" ht="12.75" hidden="1">
      <c r="C501" s="101" t="s">
        <v>59</v>
      </c>
    </row>
    <row r="502" ht="12.75" hidden="1">
      <c r="C502" s="101" t="s">
        <v>64</v>
      </c>
    </row>
    <row r="503" ht="12.75" hidden="1">
      <c r="C503" s="101" t="s">
        <v>70</v>
      </c>
    </row>
  </sheetData>
  <sheetProtection selectLockedCells="1" selectUnlockedCells="1"/>
  <mergeCells count="33">
    <mergeCell ref="T15:T16"/>
    <mergeCell ref="U15:U16"/>
    <mergeCell ref="V15:V16"/>
    <mergeCell ref="N15:N16"/>
    <mergeCell ref="O15:O16"/>
    <mergeCell ref="P15:P16"/>
    <mergeCell ref="Q15:Q16"/>
    <mergeCell ref="R15:R16"/>
    <mergeCell ref="S15:S16"/>
    <mergeCell ref="H15:H16"/>
    <mergeCell ref="I15:I16"/>
    <mergeCell ref="J15:J16"/>
    <mergeCell ref="K15:K16"/>
    <mergeCell ref="L15:L16"/>
    <mergeCell ref="M15:M16"/>
    <mergeCell ref="I8:U8"/>
    <mergeCell ref="E10:H10"/>
    <mergeCell ref="E11:H11"/>
    <mergeCell ref="E13:H13"/>
    <mergeCell ref="A15:A16"/>
    <mergeCell ref="B15:B16"/>
    <mergeCell ref="C15:C16"/>
    <mergeCell ref="D15:D16"/>
    <mergeCell ref="E15:F15"/>
    <mergeCell ref="G15:G16"/>
    <mergeCell ref="A1:V2"/>
    <mergeCell ref="B4:D4"/>
    <mergeCell ref="E4:J4"/>
    <mergeCell ref="L4:Q6"/>
    <mergeCell ref="R4:R6"/>
    <mergeCell ref="S4:T6"/>
    <mergeCell ref="B6:D6"/>
    <mergeCell ref="E6:J6"/>
  </mergeCells>
  <dataValidations count="6">
    <dataValidation type="whole" allowBlank="1" showInputMessage="1" showErrorMessage="1" promptTitle="SOLO CIFRE" prompt="In questa colonna si possono inserire solo cifre per dare un numero progressivo ai servizi programmati" errorTitle="SOLO CIFRE" error="Si possono inserire solo cifre relative al numero progressivo dei servizi programmati" sqref="A17">
      <formula1>1</formula1>
      <formula2>160</formula2>
    </dataValidation>
    <dataValidation type="list" allowBlank="1" showErrorMessage="1" errorTitle="SELEZIONARE DA ELENCO" error="Devi selezionare la x dal menù a tendina se vuoi barrare la casella" sqref="E17:F17 E18:E21 F20 E22:F23 E24:E27 F26 E28:F28 F30:F32 E29:E37 F37 E38:F38 E39:E56 F40:F44 F47:F49 F55 E57:F244">
      <formula1>X</formula1>
      <formula2>0</formula2>
    </dataValidation>
    <dataValidation type="whole" allowBlank="1" showErrorMessage="1" promptTitle="SOLO CIFRE" prompt="In questa colonna siu possono inserire solo cifre per dare un numero progressivo ai servizi programmati" errorTitle="SOLO CIFRE" error="Si possono inserire solo cifre relative al numero progressivo dei servizi programmati" sqref="A18:A244">
      <formula1>1</formula1>
      <formula2>160</formula2>
    </dataValidation>
    <dataValidation type="list" allowBlank="1" showErrorMessage="1" promptTitle="Articolo Regolamento Regionale" prompt="In questa colonna occorre scegliere dall'elenco l'articolo del Regolamento Regionale n. 4/2007 (e s.m.i.) relativo al servizio intervento programmato" errorTitle="SCEGLI DA ELENCO" error="Occorre scegliere dall'elenco l'articolo del Regolamento Regionale n. 4/2007 (e s.m.i.) relativo al servizio/intervento programmato" sqref="B55:B346">
      <formula1>regolamento4</formula1>
      <formula2>0</formula2>
    </dataValidation>
    <dataValidation type="list" allowBlank="1" showErrorMessage="1" errorTitle="SELEZIONARE DA ELENCO" error="Devi selezionare la x dal menù a tendina se vuoi barrare la casella" sqref="G17:G244">
      <formula1>periodo</formula1>
      <formula2>0</formula2>
    </dataValidation>
    <dataValidation type="list" allowBlank="1" showErrorMessage="1" promptTitle="GESTIONE" prompt="In questa colonna occorre indicare la modalità di gestione del servizio/intervento scegliendo tra le seguenti opzioni:&#10;1 - GESTIONE DIRETTA IN ECONIMIA&#10;2 - AFFIDAMENTO A SOGGETTO TERZO&#10;3 - DELEGA AD ALTRO ENTE" errorTitle="SELEZIONARE DA ELENCO" error="In questa colonna occorre indicare la modalità di gestione del servizio/intervento scegliendo tra le seguenti opzioni:&#10;1 - GESTIONE DIRETTA IN ECONIMIA&#10;2 - AFFIDAMENTO A SOGGETTO TERZO&#10;3 - DELEGA AD ALTRO ENTE" sqref="H17:H244">
      <formula1>gestione</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paperSize="9" scale="40"/>
  <rowBreaks count="2" manualBreakCount="2">
    <brk id="37" max="255" man="1"/>
    <brk id="244" max="255" man="1"/>
  </rowBreaks>
  <drawing r:id="rId1"/>
</worksheet>
</file>

<file path=xl/worksheets/sheet8.xml><?xml version="1.0" encoding="utf-8"?>
<worksheet xmlns="http://schemas.openxmlformats.org/spreadsheetml/2006/main" xmlns:r="http://schemas.openxmlformats.org/officeDocument/2006/relationships">
  <sheetPr codeName="Foglio8"/>
  <dimension ref="A1:V503"/>
  <sheetViews>
    <sheetView zoomScale="75" zoomScaleNormal="75" zoomScaleSheetLayoutView="50" zoomScalePageLayoutView="0" workbookViewId="0" topLeftCell="A100">
      <selection activeCell="P34" sqref="P34:P35"/>
    </sheetView>
  </sheetViews>
  <sheetFormatPr defaultColWidth="11.421875" defaultRowHeight="12.75"/>
  <cols>
    <col min="1" max="1" width="3.7109375" style="102" customWidth="1"/>
    <col min="2" max="2" width="8.421875" style="102" customWidth="1"/>
    <col min="3" max="3" width="35.7109375" style="102" customWidth="1"/>
    <col min="4" max="4" width="20.7109375" style="103" customWidth="1"/>
    <col min="5" max="5" width="8.140625" style="102" customWidth="1"/>
    <col min="6" max="6" width="7.8515625" style="102" customWidth="1"/>
    <col min="7" max="20" width="14.7109375" style="102" customWidth="1"/>
    <col min="21" max="21" width="18.140625" style="102" customWidth="1"/>
    <col min="22" max="22" width="32.8515625" style="103" customWidth="1"/>
    <col min="23" max="16384" width="11.421875" style="102" customWidth="1"/>
  </cols>
  <sheetData>
    <row r="1" spans="1:22" s="45" customFormat="1" ht="12.75" customHeight="1">
      <c r="A1" s="146" t="s">
        <v>213</v>
      </c>
      <c r="B1" s="146"/>
      <c r="C1" s="146"/>
      <c r="D1" s="146"/>
      <c r="E1" s="146"/>
      <c r="F1" s="146"/>
      <c r="G1" s="146"/>
      <c r="H1" s="146"/>
      <c r="I1" s="146"/>
      <c r="J1" s="146"/>
      <c r="K1" s="146"/>
      <c r="L1" s="146"/>
      <c r="M1" s="146"/>
      <c r="N1" s="146"/>
      <c r="O1" s="146"/>
      <c r="P1" s="146"/>
      <c r="Q1" s="146"/>
      <c r="R1" s="146"/>
      <c r="S1" s="146"/>
      <c r="T1" s="146"/>
      <c r="U1" s="146"/>
      <c r="V1" s="146"/>
    </row>
    <row r="2" spans="1:22" s="45" customFormat="1" ht="97.5" customHeight="1">
      <c r="A2" s="146"/>
      <c r="B2" s="146"/>
      <c r="C2" s="146"/>
      <c r="D2" s="146"/>
      <c r="E2" s="146"/>
      <c r="F2" s="146"/>
      <c r="G2" s="146"/>
      <c r="H2" s="146"/>
      <c r="I2" s="146"/>
      <c r="J2" s="146"/>
      <c r="K2" s="146"/>
      <c r="L2" s="146"/>
      <c r="M2" s="146"/>
      <c r="N2" s="146"/>
      <c r="O2" s="146"/>
      <c r="P2" s="146"/>
      <c r="Q2" s="146"/>
      <c r="R2" s="146"/>
      <c r="S2" s="146"/>
      <c r="T2" s="146"/>
      <c r="U2" s="146"/>
      <c r="V2" s="146"/>
    </row>
    <row r="3" spans="3:22" s="43" customFormat="1" ht="12.75">
      <c r="C3" s="46"/>
      <c r="D3" s="47"/>
      <c r="E3" s="48"/>
      <c r="F3" s="48"/>
      <c r="V3" s="44"/>
    </row>
    <row r="4" spans="2:22" s="49" customFormat="1" ht="19.5" customHeight="1">
      <c r="B4" s="147" t="s">
        <v>80</v>
      </c>
      <c r="C4" s="147"/>
      <c r="D4" s="147"/>
      <c r="E4" s="148" t="str">
        <f>'BUDGET 2014'!$D$7</f>
        <v>BARI</v>
      </c>
      <c r="F4" s="148"/>
      <c r="G4" s="148"/>
      <c r="H4" s="148"/>
      <c r="I4" s="148"/>
      <c r="J4" s="148"/>
      <c r="L4" s="149" t="s">
        <v>131</v>
      </c>
      <c r="M4" s="149"/>
      <c r="N4" s="149"/>
      <c r="O4" s="149"/>
      <c r="P4" s="149"/>
      <c r="Q4" s="149"/>
      <c r="R4" s="150"/>
      <c r="S4" s="151"/>
      <c r="T4" s="151"/>
      <c r="V4" s="50"/>
    </row>
    <row r="5" spans="12:22" s="49" customFormat="1" ht="12.75" customHeight="1">
      <c r="L5" s="149"/>
      <c r="M5" s="149"/>
      <c r="N5" s="149"/>
      <c r="O5" s="149"/>
      <c r="P5" s="149"/>
      <c r="Q5" s="149"/>
      <c r="R5" s="150"/>
      <c r="S5" s="151"/>
      <c r="T5" s="151"/>
      <c r="V5" s="50"/>
    </row>
    <row r="6" spans="2:20" s="49" customFormat="1" ht="19.5" customHeight="1">
      <c r="B6" s="147" t="s">
        <v>81</v>
      </c>
      <c r="C6" s="147"/>
      <c r="D6" s="147"/>
      <c r="E6" s="148" t="str">
        <f>'BUDGET 2014'!$D$9</f>
        <v>BARI</v>
      </c>
      <c r="F6" s="148"/>
      <c r="G6" s="148"/>
      <c r="H6" s="148"/>
      <c r="I6" s="148"/>
      <c r="J6" s="148"/>
      <c r="L6" s="149"/>
      <c r="M6" s="149"/>
      <c r="N6" s="149"/>
      <c r="O6" s="149"/>
      <c r="P6" s="149"/>
      <c r="Q6" s="149"/>
      <c r="R6" s="150"/>
      <c r="S6" s="151"/>
      <c r="T6" s="151"/>
    </row>
    <row r="7" s="43" customFormat="1" ht="14.25" customHeight="1">
      <c r="V7" s="44"/>
    </row>
    <row r="8" spans="4:22" s="43" customFormat="1" ht="24.75" customHeight="1">
      <c r="D8" s="44"/>
      <c r="I8" s="152" t="s">
        <v>132</v>
      </c>
      <c r="J8" s="152"/>
      <c r="K8" s="152"/>
      <c r="L8" s="152"/>
      <c r="M8" s="152"/>
      <c r="N8" s="152"/>
      <c r="O8" s="152"/>
      <c r="P8" s="152"/>
      <c r="Q8" s="152"/>
      <c r="R8" s="152"/>
      <c r="S8" s="152"/>
      <c r="T8" s="152"/>
      <c r="U8" s="152"/>
      <c r="V8" s="44"/>
    </row>
    <row r="9" spans="4:22" s="43" customFormat="1" ht="52.5" customHeight="1">
      <c r="D9" s="44"/>
      <c r="I9" s="51" t="s">
        <v>133</v>
      </c>
      <c r="J9" s="51" t="s">
        <v>134</v>
      </c>
      <c r="K9" s="51" t="s">
        <v>135</v>
      </c>
      <c r="L9" s="51" t="s">
        <v>136</v>
      </c>
      <c r="M9" s="51" t="s">
        <v>137</v>
      </c>
      <c r="N9" s="51" t="s">
        <v>138</v>
      </c>
      <c r="O9" s="51" t="s">
        <v>139</v>
      </c>
      <c r="P9" s="51" t="s">
        <v>140</v>
      </c>
      <c r="Q9" s="51" t="s">
        <v>141</v>
      </c>
      <c r="R9" s="51" t="s">
        <v>142</v>
      </c>
      <c r="S9" s="51" t="s">
        <v>143</v>
      </c>
      <c r="T9" s="51" t="s">
        <v>144</v>
      </c>
      <c r="U9" s="51" t="s">
        <v>145</v>
      </c>
      <c r="V9" s="44"/>
    </row>
    <row r="10" spans="4:22" s="43" customFormat="1" ht="24.75" customHeight="1">
      <c r="D10" s="44"/>
      <c r="E10" s="153" t="s">
        <v>146</v>
      </c>
      <c r="F10" s="153"/>
      <c r="G10" s="153"/>
      <c r="H10" s="153"/>
      <c r="I10" s="52">
        <f>'BUDGET 2015'!$D$15</f>
        <v>0</v>
      </c>
      <c r="J10" s="52">
        <f>'BUDGET 2015'!$D$16</f>
        <v>846501.76</v>
      </c>
      <c r="K10" s="52">
        <f>'BUDGET 2015'!$D$17</f>
        <v>926400</v>
      </c>
      <c r="L10" s="52">
        <f>'BUDGET 2015'!$D$18</f>
        <v>840000</v>
      </c>
      <c r="M10" s="52">
        <f>'BUDGET 2015'!$D$19</f>
        <v>26309816.72</v>
      </c>
      <c r="N10" s="53">
        <f>'BUDGET 2015'!$D$20</f>
        <v>2024965.39</v>
      </c>
      <c r="O10" s="52">
        <f>'BUDGET 2015'!$D$21</f>
        <v>0</v>
      </c>
      <c r="P10" s="52">
        <f>'BUDGET 2015'!$D$22</f>
        <v>6810420.18</v>
      </c>
      <c r="Q10" s="52">
        <f>'BUDGET 2015'!$D$23</f>
        <v>0</v>
      </c>
      <c r="R10" s="52">
        <f>'BUDGET 2015'!$D$24</f>
        <v>1404513.76</v>
      </c>
      <c r="S10" s="53">
        <f>'BUDGET 2015'!$D$25</f>
        <v>4787184.55</v>
      </c>
      <c r="T10" s="53">
        <f>'BUDGET 2015'!$D$26</f>
        <v>0</v>
      </c>
      <c r="U10" s="53">
        <f>SUM(I10:T10)</f>
        <v>43949802.35999999</v>
      </c>
      <c r="V10" s="44"/>
    </row>
    <row r="11" spans="4:22" s="43" customFormat="1" ht="24.75" customHeight="1">
      <c r="D11" s="44"/>
      <c r="E11" s="153" t="s">
        <v>147</v>
      </c>
      <c r="F11" s="153"/>
      <c r="G11" s="153"/>
      <c r="H11" s="153"/>
      <c r="I11" s="52">
        <f aca="true" t="shared" si="0" ref="I11:U11">I10-I13</f>
        <v>0</v>
      </c>
      <c r="J11" s="52">
        <f t="shared" si="0"/>
        <v>0</v>
      </c>
      <c r="K11" s="52">
        <f t="shared" si="0"/>
        <v>0</v>
      </c>
      <c r="L11" s="52">
        <f t="shared" si="0"/>
        <v>0</v>
      </c>
      <c r="M11" s="52">
        <f t="shared" si="0"/>
        <v>0</v>
      </c>
      <c r="N11" s="52">
        <f t="shared" si="0"/>
        <v>0</v>
      </c>
      <c r="O11" s="52">
        <f t="shared" si="0"/>
        <v>0</v>
      </c>
      <c r="P11" s="52">
        <f t="shared" si="0"/>
        <v>0</v>
      </c>
      <c r="Q11" s="52">
        <f t="shared" si="0"/>
        <v>0</v>
      </c>
      <c r="R11" s="52">
        <f t="shared" si="0"/>
        <v>0</v>
      </c>
      <c r="S11" s="52">
        <f t="shared" si="0"/>
        <v>0</v>
      </c>
      <c r="T11" s="52">
        <f t="shared" si="0"/>
        <v>0</v>
      </c>
      <c r="U11" s="52">
        <f t="shared" si="0"/>
        <v>0</v>
      </c>
      <c r="V11" s="44"/>
    </row>
    <row r="12" spans="4:22" s="43" customFormat="1" ht="12.75" customHeight="1">
      <c r="D12" s="44"/>
      <c r="I12" s="54"/>
      <c r="J12" s="54"/>
      <c r="K12" s="54"/>
      <c r="L12" s="54"/>
      <c r="M12" s="54"/>
      <c r="N12" s="54"/>
      <c r="O12" s="54"/>
      <c r="P12" s="54"/>
      <c r="Q12" s="54"/>
      <c r="R12" s="54"/>
      <c r="S12" s="54"/>
      <c r="T12" s="54"/>
      <c r="U12" s="54"/>
      <c r="V12" s="44"/>
    </row>
    <row r="13" spans="4:22" s="43" customFormat="1" ht="24" customHeight="1">
      <c r="D13" s="44"/>
      <c r="E13" s="154" t="s">
        <v>148</v>
      </c>
      <c r="F13" s="154"/>
      <c r="G13" s="154"/>
      <c r="H13" s="154"/>
      <c r="I13" s="55">
        <f aca="true" t="shared" si="1" ref="I13:T13">SUM(I17:I244)</f>
        <v>0</v>
      </c>
      <c r="J13" s="55">
        <f t="shared" si="1"/>
        <v>846501.76</v>
      </c>
      <c r="K13" s="55">
        <f t="shared" si="1"/>
        <v>926400</v>
      </c>
      <c r="L13" s="55">
        <f t="shared" si="1"/>
        <v>840000</v>
      </c>
      <c r="M13" s="55">
        <f t="shared" si="1"/>
        <v>26309816.72</v>
      </c>
      <c r="N13" s="55">
        <f t="shared" si="1"/>
        <v>2024965.39</v>
      </c>
      <c r="O13" s="55">
        <f t="shared" si="1"/>
        <v>0</v>
      </c>
      <c r="P13" s="55">
        <f t="shared" si="1"/>
        <v>6810420.18</v>
      </c>
      <c r="Q13" s="55">
        <f t="shared" si="1"/>
        <v>0</v>
      </c>
      <c r="R13" s="55">
        <f t="shared" si="1"/>
        <v>1404513.76</v>
      </c>
      <c r="S13" s="55">
        <f t="shared" si="1"/>
        <v>4787184.550000001</v>
      </c>
      <c r="T13" s="55">
        <f t="shared" si="1"/>
        <v>0</v>
      </c>
      <c r="U13" s="55">
        <f>SUM(I13:T13)</f>
        <v>43949802.36</v>
      </c>
      <c r="V13" s="44"/>
    </row>
    <row r="14" spans="4:22" s="43" customFormat="1" ht="13.5" customHeight="1">
      <c r="D14" s="44"/>
      <c r="V14" s="44"/>
    </row>
    <row r="15" spans="1:22" s="43" customFormat="1" ht="39.75" customHeight="1">
      <c r="A15" s="155" t="s">
        <v>83</v>
      </c>
      <c r="B15" s="156" t="s">
        <v>149</v>
      </c>
      <c r="C15" s="157" t="s">
        <v>150</v>
      </c>
      <c r="D15" s="158" t="s">
        <v>151</v>
      </c>
      <c r="E15" s="159" t="s">
        <v>152</v>
      </c>
      <c r="F15" s="159"/>
      <c r="G15" s="165" t="s">
        <v>153</v>
      </c>
      <c r="H15" s="161" t="s">
        <v>154</v>
      </c>
      <c r="I15" s="162" t="s">
        <v>133</v>
      </c>
      <c r="J15" s="162" t="s">
        <v>134</v>
      </c>
      <c r="K15" s="162" t="s">
        <v>135</v>
      </c>
      <c r="L15" s="162" t="s">
        <v>136</v>
      </c>
      <c r="M15" s="162" t="s">
        <v>137</v>
      </c>
      <c r="N15" s="162" t="s">
        <v>138</v>
      </c>
      <c r="O15" s="162" t="s">
        <v>139</v>
      </c>
      <c r="P15" s="162" t="s">
        <v>140</v>
      </c>
      <c r="Q15" s="162" t="s">
        <v>155</v>
      </c>
      <c r="R15" s="162" t="s">
        <v>156</v>
      </c>
      <c r="S15" s="162" t="s">
        <v>157</v>
      </c>
      <c r="T15" s="162" t="s">
        <v>144</v>
      </c>
      <c r="U15" s="163" t="s">
        <v>158</v>
      </c>
      <c r="V15" s="164" t="s">
        <v>159</v>
      </c>
    </row>
    <row r="16" spans="1:22" s="43" customFormat="1" ht="39.75" customHeight="1" thickBot="1">
      <c r="A16" s="155"/>
      <c r="B16" s="156"/>
      <c r="C16" s="157"/>
      <c r="D16" s="158"/>
      <c r="E16" s="56" t="s">
        <v>160</v>
      </c>
      <c r="F16" s="56" t="s">
        <v>161</v>
      </c>
      <c r="G16" s="165"/>
      <c r="H16" s="161"/>
      <c r="I16" s="162"/>
      <c r="J16" s="162"/>
      <c r="K16" s="162"/>
      <c r="L16" s="162"/>
      <c r="M16" s="162"/>
      <c r="N16" s="162"/>
      <c r="O16" s="162"/>
      <c r="P16" s="162"/>
      <c r="Q16" s="162"/>
      <c r="R16" s="162"/>
      <c r="S16" s="162"/>
      <c r="T16" s="162"/>
      <c r="U16" s="163"/>
      <c r="V16" s="164"/>
    </row>
    <row r="17" spans="1:22" ht="25.5" customHeight="1">
      <c r="A17" s="57">
        <f>'PROG DETTAGLIO 2014'!A17</f>
        <v>1</v>
      </c>
      <c r="B17" s="58" t="str">
        <f>'PROG DETTAGLIO 2014'!B17</f>
        <v>53-90-101</v>
      </c>
      <c r="C17" s="59" t="str">
        <f>'PROG DETTAGLIO 2014'!C17</f>
        <v>Asili nido e altri servizi socio-educativi per la prima infanzia</v>
      </c>
      <c r="D17" s="60" t="str">
        <f>'PROG DETTAGLIO 2014'!D17</f>
        <v>Comune di Bari</v>
      </c>
      <c r="E17" s="61"/>
      <c r="F17" s="63"/>
      <c r="G17" s="91"/>
      <c r="H17" s="104"/>
      <c r="I17" s="65"/>
      <c r="J17" s="105"/>
      <c r="K17" s="105"/>
      <c r="L17" s="105"/>
      <c r="M17" s="105">
        <v>2800000</v>
      </c>
      <c r="N17" s="105"/>
      <c r="O17" s="65"/>
      <c r="P17" s="64">
        <f>124150+539532.51+444317.58+2186024.24+565756.34</f>
        <v>3859780.67</v>
      </c>
      <c r="Q17" s="65"/>
      <c r="R17" s="64">
        <v>559675</v>
      </c>
      <c r="S17" s="134">
        <f>65888.94+124174.29</f>
        <v>190063.22999999998</v>
      </c>
      <c r="T17" s="105"/>
      <c r="U17" s="66">
        <f aca="true" t="shared" si="2" ref="U17:U27">SUM(I17:T17)</f>
        <v>7409518.9</v>
      </c>
      <c r="V17" s="67" t="s">
        <v>355</v>
      </c>
    </row>
    <row r="18" spans="1:22" ht="25.5" customHeight="1">
      <c r="A18" s="68">
        <f>'PROG DETTAGLIO 2014'!A18</f>
        <v>2</v>
      </c>
      <c r="B18" s="69" t="str">
        <f>'PROG DETTAGLIO 2014'!B18</f>
        <v>altro</v>
      </c>
      <c r="C18" s="70" t="str">
        <f>'PROG DETTAGLIO 2014'!C18</f>
        <v>Servizi di conciliazione vita-lavoro</v>
      </c>
      <c r="D18" s="71" t="str">
        <f>'PROG DETTAGLIO 2014'!D18</f>
        <v>Comune di Bari</v>
      </c>
      <c r="E18" s="72"/>
      <c r="F18" s="73"/>
      <c r="G18" s="72"/>
      <c r="H18" s="106"/>
      <c r="I18" s="65"/>
      <c r="J18" s="64"/>
      <c r="K18" s="64"/>
      <c r="L18" s="64"/>
      <c r="M18" s="64">
        <v>5000</v>
      </c>
      <c r="N18" s="64"/>
      <c r="O18" s="65"/>
      <c r="P18" s="65"/>
      <c r="Q18" s="65"/>
      <c r="R18" s="132"/>
      <c r="S18" s="136"/>
      <c r="T18" s="133"/>
      <c r="U18" s="74">
        <f t="shared" si="2"/>
        <v>5000</v>
      </c>
      <c r="V18" s="75"/>
    </row>
    <row r="19" spans="1:22" ht="25.5" customHeight="1">
      <c r="A19" s="68">
        <f>'PROG DETTAGLIO 2014'!A19</f>
        <v>3</v>
      </c>
      <c r="B19" s="76">
        <f>'PROG DETTAGLIO 2014'!B19</f>
        <v>85</v>
      </c>
      <c r="C19" s="70" t="str">
        <f>'PROG DETTAGLIO 2014'!C19</f>
        <v>Rete di pronto intervento sociale - PIS</v>
      </c>
      <c r="D19" s="77" t="str">
        <f>'PROG DETTAGLIO 2014'!D19</f>
        <v>Comune di Bari</v>
      </c>
      <c r="E19" s="72"/>
      <c r="F19" s="73"/>
      <c r="G19" s="72"/>
      <c r="H19" s="106"/>
      <c r="I19" s="65"/>
      <c r="J19" s="64">
        <v>146501.76</v>
      </c>
      <c r="K19" s="64">
        <v>135000</v>
      </c>
      <c r="L19" s="64"/>
      <c r="M19" s="64"/>
      <c r="N19" s="64"/>
      <c r="O19" s="65"/>
      <c r="P19" s="65"/>
      <c r="Q19" s="65"/>
      <c r="R19" s="132"/>
      <c r="S19" s="136"/>
      <c r="T19" s="133"/>
      <c r="U19" s="74">
        <f t="shared" si="2"/>
        <v>281501.76</v>
      </c>
      <c r="V19" s="75"/>
    </row>
    <row r="20" spans="1:22" ht="25.5" customHeight="1">
      <c r="A20" s="68">
        <f>'PROG DETTAGLIO 2014'!A20</f>
        <v>4</v>
      </c>
      <c r="B20" s="76" t="str">
        <f>'PROG DETTAGLIO 2014'!B20</f>
        <v>77-81ter</v>
      </c>
      <c r="C20" s="70" t="str">
        <f>'PROG DETTAGLIO 2014'!C20</f>
        <v>Rete di pronto intervento sociale - emergenza abitativa</v>
      </c>
      <c r="D20" s="77" t="str">
        <f>'PROG DETTAGLIO 2014'!D20</f>
        <v>Comune di Bari</v>
      </c>
      <c r="E20" s="72"/>
      <c r="F20" s="78"/>
      <c r="G20" s="72"/>
      <c r="H20" s="106"/>
      <c r="I20" s="65"/>
      <c r="J20" s="64"/>
      <c r="K20" s="64"/>
      <c r="L20" s="64"/>
      <c r="M20" s="64">
        <v>200000</v>
      </c>
      <c r="N20" s="64"/>
      <c r="O20" s="65"/>
      <c r="P20" s="65"/>
      <c r="Q20" s="65"/>
      <c r="R20" s="132"/>
      <c r="S20" s="136"/>
      <c r="T20" s="133"/>
      <c r="U20" s="74">
        <f t="shared" si="2"/>
        <v>200000</v>
      </c>
      <c r="V20" s="75"/>
    </row>
    <row r="21" spans="1:22" ht="25.5" customHeight="1">
      <c r="A21" s="68">
        <f>'PROG DETTAGLIO 2014'!A21</f>
        <v>5</v>
      </c>
      <c r="B21" s="76">
        <f>'PROG DETTAGLIO 2014'!B21</f>
        <v>102</v>
      </c>
      <c r="C21" s="70" t="str">
        <f>'PROG DETTAGLIO 2014'!C21</f>
        <v>Percorsi di inclusione socio-lavorativa</v>
      </c>
      <c r="D21" s="77" t="str">
        <f>'PROG DETTAGLIO 2014'!D21</f>
        <v>Comune di Bari</v>
      </c>
      <c r="E21" s="72"/>
      <c r="F21" s="73"/>
      <c r="G21" s="72"/>
      <c r="H21" s="106"/>
      <c r="I21" s="65"/>
      <c r="J21" s="64"/>
      <c r="K21" s="64"/>
      <c r="L21" s="64"/>
      <c r="M21" s="64"/>
      <c r="N21" s="64"/>
      <c r="O21" s="65"/>
      <c r="P21" s="65"/>
      <c r="Q21" s="65"/>
      <c r="R21" s="132"/>
      <c r="S21" s="136">
        <v>604500</v>
      </c>
      <c r="T21" s="133"/>
      <c r="U21" s="74">
        <f t="shared" si="2"/>
        <v>604500</v>
      </c>
      <c r="V21" s="75" t="s">
        <v>351</v>
      </c>
    </row>
    <row r="22" spans="1:22" ht="25.5" customHeight="1">
      <c r="A22" s="68">
        <f>'PROG DETTAGLIO 2014'!A22</f>
        <v>6</v>
      </c>
      <c r="B22" s="76">
        <f>'PROG DETTAGLIO 2014'!B22</f>
        <v>86</v>
      </c>
      <c r="C22" s="70" t="str">
        <f>'PROG DETTAGLIO 2014'!C22</f>
        <v>Servizio Sociale Professionale</v>
      </c>
      <c r="D22" s="77" t="str">
        <f>'PROG DETTAGLIO 2014'!D22</f>
        <v>Comune di Bari</v>
      </c>
      <c r="E22" s="72"/>
      <c r="F22" s="78"/>
      <c r="G22" s="72"/>
      <c r="H22" s="106"/>
      <c r="I22" s="65"/>
      <c r="J22" s="64"/>
      <c r="K22" s="64"/>
      <c r="L22" s="64"/>
      <c r="M22" s="64">
        <v>2800000</v>
      </c>
      <c r="N22" s="64"/>
      <c r="O22" s="65"/>
      <c r="P22" s="65"/>
      <c r="Q22" s="65"/>
      <c r="R22" s="132"/>
      <c r="S22" s="136"/>
      <c r="T22" s="133"/>
      <c r="U22" s="74">
        <f t="shared" si="2"/>
        <v>2800000</v>
      </c>
      <c r="V22" s="75"/>
    </row>
    <row r="23" spans="1:22" ht="25.5" customHeight="1">
      <c r="A23" s="68">
        <f>'PROG DETTAGLIO 2014'!A23</f>
        <v>7</v>
      </c>
      <c r="B23" s="76">
        <f>'PROG DETTAGLIO 2014'!B23</f>
        <v>83</v>
      </c>
      <c r="C23" s="70" t="str">
        <f>'PROG DETTAGLIO 2014'!C23</f>
        <v>Rete di accesso - segretariato</v>
      </c>
      <c r="D23" s="77" t="str">
        <f>'PROG DETTAGLIO 2014'!D23</f>
        <v>Comune di Bari</v>
      </c>
      <c r="E23" s="72"/>
      <c r="F23" s="78"/>
      <c r="G23" s="72"/>
      <c r="H23" s="106"/>
      <c r="I23" s="65"/>
      <c r="J23" s="64"/>
      <c r="K23" s="64"/>
      <c r="L23" s="64"/>
      <c r="M23" s="64">
        <v>190320</v>
      </c>
      <c r="N23" s="64"/>
      <c r="O23" s="65"/>
      <c r="P23" s="65"/>
      <c r="Q23" s="65"/>
      <c r="R23" s="132"/>
      <c r="S23" s="136"/>
      <c r="T23" s="133"/>
      <c r="U23" s="74">
        <f t="shared" si="2"/>
        <v>190320</v>
      </c>
      <c r="V23" s="75"/>
    </row>
    <row r="24" spans="1:22" ht="25.5" customHeight="1">
      <c r="A24" s="68">
        <f>'PROG DETTAGLIO 2014'!A24</f>
        <v>8</v>
      </c>
      <c r="B24" s="76">
        <f>'PROG DETTAGLIO 2014'!B24</f>
        <v>108</v>
      </c>
      <c r="C24" s="70" t="str">
        <f>'PROG DETTAGLIO 2014'!C24</f>
        <v>Rete di accesso - sportello immigrati</v>
      </c>
      <c r="D24" s="77" t="str">
        <f>'PROG DETTAGLIO 2014'!D24</f>
        <v>Comune di Bari</v>
      </c>
      <c r="E24" s="72"/>
      <c r="F24" s="73"/>
      <c r="G24" s="72"/>
      <c r="H24" s="106"/>
      <c r="I24" s="65"/>
      <c r="J24" s="64"/>
      <c r="K24" s="64"/>
      <c r="L24" s="64"/>
      <c r="M24" s="64">
        <v>35000</v>
      </c>
      <c r="N24" s="64"/>
      <c r="O24" s="65"/>
      <c r="P24" s="65"/>
      <c r="Q24" s="65"/>
      <c r="R24" s="132"/>
      <c r="S24" s="136"/>
      <c r="T24" s="133"/>
      <c r="U24" s="74">
        <f t="shared" si="2"/>
        <v>35000</v>
      </c>
      <c r="V24" s="75"/>
    </row>
    <row r="25" spans="1:22" ht="25.5" customHeight="1">
      <c r="A25" s="68">
        <f>'PROG DETTAGLIO 2014'!A25</f>
        <v>9</v>
      </c>
      <c r="B25" s="76">
        <f>'PROG DETTAGLIO 2014'!B25</f>
        <v>3</v>
      </c>
      <c r="C25" s="70" t="str">
        <f>'PROG DETTAGLIO 2014'!C25</f>
        <v>Rete di accesso - PUA</v>
      </c>
      <c r="D25" s="77" t="str">
        <f>'PROG DETTAGLIO 2014'!D25</f>
        <v>Comune di Bari</v>
      </c>
      <c r="E25" s="72"/>
      <c r="F25" s="73"/>
      <c r="G25" s="72"/>
      <c r="H25" s="106"/>
      <c r="I25" s="65"/>
      <c r="J25" s="64"/>
      <c r="K25" s="64"/>
      <c r="L25" s="64"/>
      <c r="M25" s="64">
        <v>121695</v>
      </c>
      <c r="N25" s="64"/>
      <c r="O25" s="65"/>
      <c r="P25" s="64"/>
      <c r="Q25" s="65"/>
      <c r="R25" s="132"/>
      <c r="S25" s="136"/>
      <c r="T25" s="133"/>
      <c r="U25" s="74">
        <f t="shared" si="2"/>
        <v>121695</v>
      </c>
      <c r="V25" s="75"/>
    </row>
    <row r="26" spans="1:22" ht="25.5" customHeight="1">
      <c r="A26" s="68">
        <f>'PROG DETTAGLIO 2014'!A26</f>
        <v>10</v>
      </c>
      <c r="B26" s="76">
        <f>'PROG DETTAGLIO 2014'!B26</f>
        <v>93</v>
      </c>
      <c r="C26" s="70" t="str">
        <f>'PROG DETTAGLIO 2014'!C26</f>
        <v>Centri di ascolto per le famiglie</v>
      </c>
      <c r="D26" s="77" t="str">
        <f>'PROG DETTAGLIO 2014'!D26</f>
        <v>Comune di Bari</v>
      </c>
      <c r="E26" s="72"/>
      <c r="F26" s="78"/>
      <c r="G26" s="72"/>
      <c r="H26" s="106"/>
      <c r="I26" s="65"/>
      <c r="J26" s="64"/>
      <c r="K26" s="64"/>
      <c r="L26" s="64"/>
      <c r="M26" s="64">
        <v>75000</v>
      </c>
      <c r="N26" s="64"/>
      <c r="O26" s="65"/>
      <c r="P26" s="65"/>
      <c r="Q26" s="65"/>
      <c r="R26" s="132"/>
      <c r="S26" s="136">
        <v>841130.58</v>
      </c>
      <c r="T26" s="133"/>
      <c r="U26" s="74">
        <f t="shared" si="2"/>
        <v>916130.58</v>
      </c>
      <c r="V26" s="75" t="s">
        <v>312</v>
      </c>
    </row>
    <row r="27" spans="1:22" ht="25.5" customHeight="1">
      <c r="A27" s="68">
        <f>'PROG DETTAGLIO 2014'!A27</f>
        <v>11</v>
      </c>
      <c r="B27" s="76">
        <f>'PROG DETTAGLIO 2014'!B27</f>
        <v>87</v>
      </c>
      <c r="C27" s="70" t="str">
        <f>'PROG DETTAGLIO 2014'!C27</f>
        <v>Educativa domiciliare per minori</v>
      </c>
      <c r="D27" s="77" t="str">
        <f>'PROG DETTAGLIO 2014'!D27</f>
        <v>Comune di Bari</v>
      </c>
      <c r="E27" s="72"/>
      <c r="F27" s="73"/>
      <c r="G27" s="72"/>
      <c r="H27" s="106"/>
      <c r="I27" s="65"/>
      <c r="J27" s="64"/>
      <c r="K27" s="64"/>
      <c r="L27" s="64"/>
      <c r="M27" s="64">
        <v>830890.56</v>
      </c>
      <c r="N27" s="64"/>
      <c r="O27" s="65"/>
      <c r="P27" s="65"/>
      <c r="Q27" s="65"/>
      <c r="R27" s="65"/>
      <c r="S27" s="135"/>
      <c r="T27" s="64"/>
      <c r="U27" s="74">
        <f t="shared" si="2"/>
        <v>830890.56</v>
      </c>
      <c r="V27" s="75"/>
    </row>
    <row r="28" spans="1:22" ht="25.5" customHeight="1">
      <c r="A28" s="68">
        <f>'PROG DETTAGLIO 2014'!A28</f>
        <v>12</v>
      </c>
      <c r="B28" s="76" t="str">
        <f>'PROG DETTAGLIO 2014'!B28</f>
        <v>altro</v>
      </c>
      <c r="C28" s="70" t="str">
        <f>'PROG DETTAGLIO 2014'!C28</f>
        <v>Buoni di servizio di conciliazione - infanzia</v>
      </c>
      <c r="D28" s="79"/>
      <c r="E28" s="80"/>
      <c r="F28" s="80"/>
      <c r="G28" s="80"/>
      <c r="H28" s="80"/>
      <c r="I28" s="65"/>
      <c r="J28" s="65"/>
      <c r="K28" s="65"/>
      <c r="L28" s="65"/>
      <c r="M28" s="65"/>
      <c r="N28" s="65"/>
      <c r="O28" s="65"/>
      <c r="P28" s="65"/>
      <c r="Q28" s="65"/>
      <c r="R28" s="65"/>
      <c r="S28" s="65"/>
      <c r="T28" s="65"/>
      <c r="U28" s="81"/>
      <c r="V28" s="82"/>
    </row>
    <row r="29" spans="1:22" ht="25.5" customHeight="1">
      <c r="A29" s="68">
        <f>'PROG DETTAGLIO 2014'!A29</f>
        <v>13</v>
      </c>
      <c r="B29" s="76">
        <f>'PROG DETTAGLIO 2014'!B29</f>
        <v>96</v>
      </c>
      <c r="C29" s="70" t="str">
        <f>'PROG DETTAGLIO 2014'!C29</f>
        <v>Affido familiare - equipe</v>
      </c>
      <c r="D29" s="77" t="str">
        <f>'PROG DETTAGLIO 2014'!D29</f>
        <v>Comune di Bari</v>
      </c>
      <c r="E29" s="72"/>
      <c r="F29" s="73"/>
      <c r="G29" s="72"/>
      <c r="H29" s="106"/>
      <c r="I29" s="65"/>
      <c r="J29" s="64"/>
      <c r="K29" s="64"/>
      <c r="L29" s="64"/>
      <c r="M29" s="64">
        <v>60000</v>
      </c>
      <c r="N29" s="64"/>
      <c r="O29" s="65"/>
      <c r="P29" s="65"/>
      <c r="Q29" s="65"/>
      <c r="R29" s="65"/>
      <c r="S29" s="64"/>
      <c r="T29" s="64"/>
      <c r="U29" s="74">
        <f aca="true" t="shared" si="3" ref="U29:U37">SUM(I29:T29)</f>
        <v>60000</v>
      </c>
      <c r="V29" s="75"/>
    </row>
    <row r="30" spans="1:22" ht="25.5" customHeight="1">
      <c r="A30" s="68">
        <f>'PROG DETTAGLIO 2014'!A30</f>
        <v>14</v>
      </c>
      <c r="B30" s="76">
        <f>'PROG DETTAGLIO 2014'!B30</f>
        <v>96</v>
      </c>
      <c r="C30" s="70" t="str">
        <f>'PROG DETTAGLIO 2014'!C30</f>
        <v>Affido familiare</v>
      </c>
      <c r="D30" s="77" t="str">
        <f>'PROG DETTAGLIO 2014'!D30</f>
        <v>Comune di Bari</v>
      </c>
      <c r="E30" s="72"/>
      <c r="F30" s="78"/>
      <c r="G30" s="72"/>
      <c r="H30" s="106"/>
      <c r="I30" s="65"/>
      <c r="J30" s="64"/>
      <c r="K30" s="64"/>
      <c r="L30" s="64"/>
      <c r="M30" s="64">
        <v>280000</v>
      </c>
      <c r="N30" s="64"/>
      <c r="O30" s="65"/>
      <c r="P30" s="65"/>
      <c r="Q30" s="65"/>
      <c r="R30" s="65"/>
      <c r="S30" s="64"/>
      <c r="T30" s="64"/>
      <c r="U30" s="74">
        <f t="shared" si="3"/>
        <v>280000</v>
      </c>
      <c r="V30" s="75"/>
    </row>
    <row r="31" spans="1:22" ht="25.5" customHeight="1">
      <c r="A31" s="68">
        <f>'PROG DETTAGLIO 2014'!A31</f>
        <v>15</v>
      </c>
      <c r="B31" s="76" t="str">
        <f>'PROG DETTAGLIO 2014'!B31</f>
        <v>altro</v>
      </c>
      <c r="C31" s="70" t="str">
        <f>'PROG DETTAGLIO 2014'!C31</f>
        <v>Adozione familiare</v>
      </c>
      <c r="D31" s="77" t="str">
        <f>'PROG DETTAGLIO 2014'!D31</f>
        <v>Comune di Bari</v>
      </c>
      <c r="E31" s="72"/>
      <c r="F31" s="78"/>
      <c r="G31" s="72"/>
      <c r="H31" s="106"/>
      <c r="I31" s="65"/>
      <c r="J31" s="64"/>
      <c r="K31" s="64"/>
      <c r="L31" s="64"/>
      <c r="M31" s="64">
        <v>5000</v>
      </c>
      <c r="N31" s="64"/>
      <c r="O31" s="65"/>
      <c r="P31" s="65"/>
      <c r="Q31" s="65"/>
      <c r="R31" s="65"/>
      <c r="S31" s="64"/>
      <c r="T31" s="64"/>
      <c r="U31" s="74">
        <f t="shared" si="3"/>
        <v>5000</v>
      </c>
      <c r="V31" s="75"/>
    </row>
    <row r="32" spans="1:22" ht="25.5" customHeight="1">
      <c r="A32" s="68">
        <f>'PROG DETTAGLIO 2014'!A32</f>
        <v>16</v>
      </c>
      <c r="B32" s="76" t="str">
        <f>'PROG DETTAGLIO 2014'!B32</f>
        <v>52-104</v>
      </c>
      <c r="C32" s="70" t="str">
        <f>'PROG DETTAGLIO 2014'!C32</f>
        <v>Centri diurni (art. 52-104 RR 4/2007) minori</v>
      </c>
      <c r="D32" s="77" t="str">
        <f>'PROG DETTAGLIO 2014'!D32</f>
        <v>Comune di Bari</v>
      </c>
      <c r="E32" s="72"/>
      <c r="F32" s="78"/>
      <c r="G32" s="72"/>
      <c r="H32" s="106"/>
      <c r="I32" s="65"/>
      <c r="J32" s="64"/>
      <c r="K32" s="64"/>
      <c r="L32" s="64"/>
      <c r="M32" s="64">
        <f>220000+1200000</f>
        <v>1420000</v>
      </c>
      <c r="N32" s="64"/>
      <c r="O32" s="65"/>
      <c r="P32" s="65"/>
      <c r="Q32" s="65"/>
      <c r="R32" s="65"/>
      <c r="S32" s="64"/>
      <c r="T32" s="64"/>
      <c r="U32" s="74">
        <f t="shared" si="3"/>
        <v>1420000</v>
      </c>
      <c r="V32" s="75"/>
    </row>
    <row r="33" spans="1:22" ht="25.5" customHeight="1">
      <c r="A33" s="68">
        <f>'PROG DETTAGLIO 2014'!A33</f>
        <v>17</v>
      </c>
      <c r="B33" s="76">
        <f>'PROG DETTAGLIO 2014'!B33</f>
        <v>3</v>
      </c>
      <c r="C33" s="70" t="str">
        <f>'PROG DETTAGLIO 2014'!C33</f>
        <v>Unità di Valutazione Multidimensionale</v>
      </c>
      <c r="D33" s="77" t="str">
        <f>'PROG DETTAGLIO 2014'!D33</f>
        <v>Comune di Bari</v>
      </c>
      <c r="E33" s="72"/>
      <c r="F33" s="73"/>
      <c r="G33" s="72"/>
      <c r="H33" s="106"/>
      <c r="I33" s="65"/>
      <c r="J33" s="64"/>
      <c r="K33" s="64"/>
      <c r="L33" s="64"/>
      <c r="M33" s="64">
        <v>100000</v>
      </c>
      <c r="N33" s="64"/>
      <c r="O33" s="65"/>
      <c r="P33" s="64"/>
      <c r="Q33" s="65"/>
      <c r="R33" s="65"/>
      <c r="S33" s="64"/>
      <c r="T33" s="64"/>
      <c r="U33" s="74">
        <f t="shared" si="3"/>
        <v>100000</v>
      </c>
      <c r="V33" s="75"/>
    </row>
    <row r="34" spans="1:22" ht="25.5" customHeight="1">
      <c r="A34" s="68">
        <f>'PROG DETTAGLIO 2014'!A34</f>
        <v>18</v>
      </c>
      <c r="B34" s="76">
        <f>'PROG DETTAGLIO 2014'!B34</f>
        <v>88</v>
      </c>
      <c r="C34" s="70" t="str">
        <f>'PROG DETTAGLIO 2014'!C34</f>
        <v>Assistenza Domiciliare non autosuff. - ADI</v>
      </c>
      <c r="D34" s="77" t="str">
        <f>'PROG DETTAGLIO 2014'!D34</f>
        <v>Comune di Bari</v>
      </c>
      <c r="E34" s="72"/>
      <c r="F34" s="73"/>
      <c r="G34" s="72"/>
      <c r="H34" s="106"/>
      <c r="I34" s="65"/>
      <c r="J34" s="64"/>
      <c r="K34" s="64"/>
      <c r="L34" s="64"/>
      <c r="M34" s="64">
        <v>1278849.9</v>
      </c>
      <c r="N34" s="137">
        <v>1012482.69</v>
      </c>
      <c r="O34" s="65"/>
      <c r="P34" s="64">
        <f>1390892.6+263297.76</f>
        <v>1654190.36</v>
      </c>
      <c r="Q34" s="65"/>
      <c r="R34" s="64"/>
      <c r="S34" s="64">
        <v>51123.84</v>
      </c>
      <c r="T34" s="64"/>
      <c r="U34" s="74">
        <f t="shared" si="3"/>
        <v>3996646.79</v>
      </c>
      <c r="V34" s="75"/>
    </row>
    <row r="35" spans="1:22" ht="25.5" customHeight="1">
      <c r="A35" s="68">
        <f>'PROG DETTAGLIO 2014'!A35</f>
        <v>19</v>
      </c>
      <c r="B35" s="76">
        <f>'PROG DETTAGLIO 2014'!B35</f>
        <v>87</v>
      </c>
      <c r="C35" s="70" t="str">
        <f>'PROG DETTAGLIO 2014'!C35</f>
        <v>Assistenza Domiciliare non autosuff. - SAD</v>
      </c>
      <c r="D35" s="77" t="str">
        <f>'PROG DETTAGLIO 2014'!D35</f>
        <v>Comune di Bari</v>
      </c>
      <c r="E35" s="72"/>
      <c r="F35" s="73"/>
      <c r="G35" s="72"/>
      <c r="H35" s="106"/>
      <c r="I35" s="65"/>
      <c r="J35" s="64"/>
      <c r="K35" s="64"/>
      <c r="L35" s="64"/>
      <c r="M35" s="64">
        <v>1278849.9</v>
      </c>
      <c r="N35" s="137">
        <v>1012482.7</v>
      </c>
      <c r="O35" s="65"/>
      <c r="P35" s="64">
        <v>1296449.15</v>
      </c>
      <c r="Q35" s="65"/>
      <c r="R35" s="64"/>
      <c r="S35" s="64"/>
      <c r="T35" s="64"/>
      <c r="U35" s="74">
        <f t="shared" si="3"/>
        <v>3587781.7499999995</v>
      </c>
      <c r="V35" s="75"/>
    </row>
    <row r="36" spans="1:22" ht="25.5" customHeight="1">
      <c r="A36" s="68">
        <f>'PROG DETTAGLIO 2014'!A36</f>
        <v>20</v>
      </c>
      <c r="B36" s="76" t="str">
        <f>'PROG DETTAGLIO 2014'!B36</f>
        <v>87-88</v>
      </c>
      <c r="C36" s="70" t="str">
        <f>'PROG DETTAGLIO 2014'!C36</f>
        <v>Assistenza Domiciliare per persone con disagio psichico</v>
      </c>
      <c r="D36" s="77" t="str">
        <f>'PROG DETTAGLIO 2014'!D36</f>
        <v>Comune di Bari</v>
      </c>
      <c r="E36" s="72"/>
      <c r="F36" s="73"/>
      <c r="G36" s="72"/>
      <c r="H36" s="106"/>
      <c r="I36" s="65"/>
      <c r="J36" s="64"/>
      <c r="K36" s="64"/>
      <c r="L36" s="64"/>
      <c r="M36" s="64">
        <v>5000</v>
      </c>
      <c r="N36" s="64"/>
      <c r="O36" s="65"/>
      <c r="P36" s="64"/>
      <c r="Q36" s="65"/>
      <c r="R36" s="64"/>
      <c r="S36" s="64"/>
      <c r="T36" s="64"/>
      <c r="U36" s="74">
        <f t="shared" si="3"/>
        <v>5000</v>
      </c>
      <c r="V36" s="75"/>
    </row>
    <row r="37" spans="1:22" ht="25.5" customHeight="1">
      <c r="A37" s="68">
        <f>'PROG DETTAGLIO 2014'!A37</f>
        <v>21</v>
      </c>
      <c r="B37" s="76" t="str">
        <f>'PROG DETTAGLIO 2014'!B37</f>
        <v>altro</v>
      </c>
      <c r="C37" s="70" t="str">
        <f>'PROG DETTAGLIO 2014'!C37</f>
        <v>Abbattimento barriere architettoniche</v>
      </c>
      <c r="D37" s="77" t="str">
        <f>'PROG DETTAGLIO 2014'!D37</f>
        <v>Comune di Bari</v>
      </c>
      <c r="E37" s="72"/>
      <c r="F37" s="83"/>
      <c r="G37" s="72"/>
      <c r="H37" s="106"/>
      <c r="I37" s="65"/>
      <c r="J37" s="64"/>
      <c r="K37" s="64"/>
      <c r="L37" s="64"/>
      <c r="M37" s="64">
        <v>30000</v>
      </c>
      <c r="N37" s="64"/>
      <c r="O37" s="65"/>
      <c r="P37" s="65"/>
      <c r="Q37" s="65"/>
      <c r="R37" s="65"/>
      <c r="S37" s="64"/>
      <c r="T37" s="64"/>
      <c r="U37" s="74">
        <f t="shared" si="3"/>
        <v>30000</v>
      </c>
      <c r="V37" s="75"/>
    </row>
    <row r="38" spans="1:22" ht="25.5" customHeight="1">
      <c r="A38" s="68">
        <f>'PROG DETTAGLIO 2014'!A38</f>
        <v>22</v>
      </c>
      <c r="B38" s="76" t="str">
        <f>'PROG DETTAGLIO 2014'!B38</f>
        <v>altro</v>
      </c>
      <c r="C38" s="70" t="str">
        <f>'PROG DETTAGLIO 2014'!C38</f>
        <v>Buoni di servizio di conciliazione - disabili e anziani</v>
      </c>
      <c r="D38" s="79"/>
      <c r="E38" s="80"/>
      <c r="F38" s="80"/>
      <c r="G38" s="80"/>
      <c r="H38" s="80"/>
      <c r="I38" s="65"/>
      <c r="J38" s="65"/>
      <c r="K38" s="65"/>
      <c r="L38" s="65"/>
      <c r="M38" s="65"/>
      <c r="N38" s="65"/>
      <c r="O38" s="65"/>
      <c r="P38" s="65"/>
      <c r="Q38" s="65"/>
      <c r="R38" s="65"/>
      <c r="S38" s="65"/>
      <c r="T38" s="65"/>
      <c r="U38" s="81"/>
      <c r="V38" s="82"/>
    </row>
    <row r="39" spans="1:22" ht="25.5" customHeight="1">
      <c r="A39" s="68">
        <f>'PROG DETTAGLIO 2014'!A39</f>
        <v>23</v>
      </c>
      <c r="B39" s="76" t="str">
        <f>'PROG DETTAGLIO 2014'!B39</f>
        <v>altro</v>
      </c>
      <c r="C39" s="70" t="str">
        <f>'PROG DETTAGLIO 2014'!C39</f>
        <v>Progetti di Vita Indipendente</v>
      </c>
      <c r="D39" s="77" t="str">
        <f>'PROG DETTAGLIO 2014'!D39</f>
        <v>Comune di Bari</v>
      </c>
      <c r="E39" s="84"/>
      <c r="F39" s="73"/>
      <c r="G39" s="72"/>
      <c r="H39" s="106"/>
      <c r="I39" s="65"/>
      <c r="J39" s="64"/>
      <c r="K39" s="64"/>
      <c r="L39" s="64"/>
      <c r="M39" s="64"/>
      <c r="N39" s="64"/>
      <c r="O39" s="65"/>
      <c r="P39" s="65"/>
      <c r="Q39" s="65"/>
      <c r="R39" s="65"/>
      <c r="S39" s="64">
        <v>120000</v>
      </c>
      <c r="T39" s="64"/>
      <c r="U39" s="74"/>
      <c r="V39" s="75" t="s">
        <v>352</v>
      </c>
    </row>
    <row r="40" spans="1:22" ht="25.5" customHeight="1">
      <c r="A40" s="68">
        <f>'PROG DETTAGLIO 2014'!A40</f>
        <v>24</v>
      </c>
      <c r="B40" s="76">
        <f>'PROG DETTAGLIO 2014'!B40</f>
        <v>106</v>
      </c>
      <c r="C40" s="85" t="str">
        <f>'PROG DETTAGLIO 2014'!C40</f>
        <v>Centri diurni anziani (art. 106 RR 4/2007)</v>
      </c>
      <c r="D40" s="77" t="str">
        <f>'PROG DETTAGLIO 2014'!D40</f>
        <v>Comune di Bari</v>
      </c>
      <c r="E40" s="84"/>
      <c r="F40" s="83"/>
      <c r="G40" s="72"/>
      <c r="H40" s="106"/>
      <c r="I40" s="65"/>
      <c r="J40" s="64"/>
      <c r="K40" s="64"/>
      <c r="L40" s="64"/>
      <c r="M40" s="64">
        <v>257920</v>
      </c>
      <c r="N40" s="64"/>
      <c r="O40" s="65"/>
      <c r="P40" s="65"/>
      <c r="Q40" s="65"/>
      <c r="R40" s="64"/>
      <c r="S40" s="64"/>
      <c r="T40" s="64"/>
      <c r="U40" s="74">
        <f aca="true" t="shared" si="4" ref="U40:U244">SUM(I40:T40)</f>
        <v>257920</v>
      </c>
      <c r="V40" s="75"/>
    </row>
    <row r="41" spans="1:22" ht="25.5" customHeight="1">
      <c r="A41" s="68">
        <f>'PROG DETTAGLIO 2014'!A41</f>
        <v>25</v>
      </c>
      <c r="B41" s="76">
        <f>'PROG DETTAGLIO 2014'!B41</f>
        <v>105</v>
      </c>
      <c r="C41" s="85" t="str">
        <f>'PROG DETTAGLIO 2014'!C41</f>
        <v>Centri diurni disabili (art. 105 RR 4/2007)</v>
      </c>
      <c r="D41" s="77" t="str">
        <f>'PROG DETTAGLIO 2014'!D41</f>
        <v>Comune di Bari</v>
      </c>
      <c r="E41" s="84"/>
      <c r="F41" s="83"/>
      <c r="G41" s="72"/>
      <c r="H41" s="106"/>
      <c r="I41" s="65"/>
      <c r="J41" s="64"/>
      <c r="K41" s="64"/>
      <c r="L41" s="64"/>
      <c r="M41" s="64"/>
      <c r="N41" s="64"/>
      <c r="O41" s="65"/>
      <c r="P41" s="65"/>
      <c r="Q41" s="65"/>
      <c r="R41" s="64"/>
      <c r="S41" s="64"/>
      <c r="T41" s="64"/>
      <c r="U41" s="74">
        <f t="shared" si="4"/>
        <v>0</v>
      </c>
      <c r="V41" s="75"/>
    </row>
    <row r="42" spans="1:22" ht="25.5" customHeight="1">
      <c r="A42" s="68">
        <f>'PROG DETTAGLIO 2014'!A42</f>
        <v>26</v>
      </c>
      <c r="B42" s="76">
        <f>'PROG DETTAGLIO 2014'!B42</f>
        <v>60</v>
      </c>
      <c r="C42" s="85" t="str">
        <f>'PROG DETTAGLIO 2014'!C42</f>
        <v>Centri diurni disabili art. 60 RR 4/2007</v>
      </c>
      <c r="D42" s="77" t="str">
        <f>'PROG DETTAGLIO 2014'!D42</f>
        <v>Comune di Bari</v>
      </c>
      <c r="E42" s="84"/>
      <c r="F42" s="83"/>
      <c r="G42" s="72"/>
      <c r="H42" s="106"/>
      <c r="I42" s="65"/>
      <c r="J42" s="64"/>
      <c r="K42" s="64"/>
      <c r="L42" s="64"/>
      <c r="M42" s="64">
        <v>1051527.36</v>
      </c>
      <c r="N42" s="64"/>
      <c r="O42" s="65"/>
      <c r="P42" s="65"/>
      <c r="Q42" s="65"/>
      <c r="R42" s="64">
        <f>827941.99</f>
        <v>827941.99</v>
      </c>
      <c r="S42" s="64"/>
      <c r="T42" s="64"/>
      <c r="U42" s="74">
        <f t="shared" si="4"/>
        <v>1879469.35</v>
      </c>
      <c r="V42" s="75"/>
    </row>
    <row r="43" spans="1:22" ht="25.5" customHeight="1">
      <c r="A43" s="68">
        <f>'PROG DETTAGLIO 2014'!A43</f>
        <v>27</v>
      </c>
      <c r="B43" s="76" t="str">
        <f>'PROG DETTAGLIO 2014'!B43</f>
        <v>55-57</v>
      </c>
      <c r="C43" s="85" t="str">
        <f>'PROG DETTAGLIO 2014'!C43</f>
        <v>Dopo di Noi (artt. 55-57 RR 4/2007)</v>
      </c>
      <c r="D43" s="77" t="str">
        <f>'PROG DETTAGLIO 2014'!D43</f>
        <v>Comune di Bari</v>
      </c>
      <c r="E43" s="84"/>
      <c r="F43" s="83"/>
      <c r="G43" s="72"/>
      <c r="H43" s="106"/>
      <c r="I43" s="65"/>
      <c r="J43" s="64"/>
      <c r="K43" s="64"/>
      <c r="L43" s="64"/>
      <c r="M43" s="64"/>
      <c r="N43" s="64"/>
      <c r="O43" s="65"/>
      <c r="P43" s="65"/>
      <c r="Q43" s="65"/>
      <c r="R43" s="65"/>
      <c r="S43" s="64"/>
      <c r="T43" s="64"/>
      <c r="U43" s="74">
        <f t="shared" si="4"/>
        <v>0</v>
      </c>
      <c r="V43" s="75"/>
    </row>
    <row r="44" spans="1:22" ht="25.5" customHeight="1">
      <c r="A44" s="68">
        <f>'PROG DETTAGLIO 2014'!A44</f>
        <v>28</v>
      </c>
      <c r="B44" s="76" t="str">
        <f>'PROG DETTAGLIO 2014'!B44</f>
        <v>60ter</v>
      </c>
      <c r="C44" s="85" t="str">
        <f>'PROG DETTAGLIO 2014'!C44</f>
        <v>Centri diurni Alzheimer (art. 60ter RR 4/2007)</v>
      </c>
      <c r="D44" s="77" t="str">
        <f>'PROG DETTAGLIO 2014'!D44</f>
        <v>Comune di Bari</v>
      </c>
      <c r="E44" s="84"/>
      <c r="F44" s="83"/>
      <c r="G44" s="72"/>
      <c r="H44" s="106"/>
      <c r="I44" s="65"/>
      <c r="J44" s="64"/>
      <c r="K44" s="64"/>
      <c r="L44" s="64"/>
      <c r="M44" s="64"/>
      <c r="N44" s="64"/>
      <c r="O44" s="65"/>
      <c r="P44" s="65"/>
      <c r="Q44" s="65"/>
      <c r="R44" s="64"/>
      <c r="S44" s="64"/>
      <c r="T44" s="64"/>
      <c r="U44" s="74">
        <f t="shared" si="4"/>
        <v>0</v>
      </c>
      <c r="V44" s="75"/>
    </row>
    <row r="45" spans="1:22" ht="25.5" customHeight="1">
      <c r="A45" s="68">
        <f>'PROG DETTAGLIO 2014'!A45</f>
        <v>29</v>
      </c>
      <c r="B45" s="76">
        <f>'PROG DETTAGLIO 2014'!B45</f>
        <v>92</v>
      </c>
      <c r="C45" s="85" t="str">
        <f>'PROG DETTAGLIO 2014'!C45</f>
        <v>Integrazione alunni con disabilità art. 92 RR 4/2007 - equipe</v>
      </c>
      <c r="D45" s="77" t="str">
        <f>'PROG DETTAGLIO 2014'!D45</f>
        <v>Comune di Bari</v>
      </c>
      <c r="E45" s="84"/>
      <c r="F45" s="73"/>
      <c r="G45" s="72"/>
      <c r="H45" s="106"/>
      <c r="I45" s="65"/>
      <c r="J45" s="64"/>
      <c r="K45" s="64"/>
      <c r="L45" s="64"/>
      <c r="M45" s="64"/>
      <c r="N45" s="64"/>
      <c r="O45" s="65"/>
      <c r="P45" s="65"/>
      <c r="Q45" s="65"/>
      <c r="R45" s="65"/>
      <c r="S45" s="64"/>
      <c r="T45" s="64"/>
      <c r="U45" s="74">
        <f t="shared" si="4"/>
        <v>0</v>
      </c>
      <c r="V45" s="75"/>
    </row>
    <row r="46" spans="1:22" ht="25.5" customHeight="1">
      <c r="A46" s="68">
        <f>'PROG DETTAGLIO 2014'!A46</f>
        <v>30</v>
      </c>
      <c r="B46" s="76">
        <f>'PROG DETTAGLIO 2014'!B46</f>
        <v>92</v>
      </c>
      <c r="C46" s="85" t="str">
        <f>'PROG DETTAGLIO 2014'!C46</f>
        <v>Integrazione alunni con disabilità art. 92 RR 4/2007</v>
      </c>
      <c r="D46" s="77" t="str">
        <f>'PROG DETTAGLIO 2014'!D46</f>
        <v>Comune di Bari</v>
      </c>
      <c r="E46" s="84"/>
      <c r="F46" s="73"/>
      <c r="G46" s="72"/>
      <c r="H46" s="106"/>
      <c r="I46" s="65"/>
      <c r="J46" s="64"/>
      <c r="K46" s="64"/>
      <c r="L46" s="64"/>
      <c r="M46" s="64">
        <v>700000</v>
      </c>
      <c r="N46" s="64"/>
      <c r="O46" s="65"/>
      <c r="P46" s="65"/>
      <c r="Q46" s="65"/>
      <c r="R46" s="65"/>
      <c r="S46" s="64"/>
      <c r="T46" s="64"/>
      <c r="U46" s="74">
        <f t="shared" si="4"/>
        <v>700000</v>
      </c>
      <c r="V46" s="75"/>
    </row>
    <row r="47" spans="1:22" ht="25.5" customHeight="1">
      <c r="A47" s="68">
        <f>'PROG DETTAGLIO 2014'!A47</f>
        <v>31</v>
      </c>
      <c r="B47" s="76" t="str">
        <f>'PROG DETTAGLIO 2014'!B47</f>
        <v>altro</v>
      </c>
      <c r="C47" s="86" t="str">
        <f>'PROG DETTAGLIO 2014'!C47</f>
        <v>Trasporto sociale per persone con disabilità</v>
      </c>
      <c r="D47" s="77" t="str">
        <f>'PROG DETTAGLIO 2014'!D47</f>
        <v>Comune di Bari</v>
      </c>
      <c r="E47" s="84"/>
      <c r="F47" s="83"/>
      <c r="G47" s="72"/>
      <c r="H47" s="106"/>
      <c r="I47" s="65"/>
      <c r="J47" s="64"/>
      <c r="K47" s="64"/>
      <c r="L47" s="64">
        <v>623436</v>
      </c>
      <c r="M47" s="64">
        <v>376600</v>
      </c>
      <c r="N47" s="64"/>
      <c r="O47" s="65"/>
      <c r="P47" s="65"/>
      <c r="Q47" s="65"/>
      <c r="R47" s="65"/>
      <c r="S47" s="64"/>
      <c r="T47" s="64"/>
      <c r="U47" s="74">
        <f t="shared" si="4"/>
        <v>1000036</v>
      </c>
      <c r="V47" s="75"/>
    </row>
    <row r="48" spans="1:22" ht="25.5" customHeight="1">
      <c r="A48" s="68">
        <f>'PROG DETTAGLIO 2014'!A48</f>
        <v>32</v>
      </c>
      <c r="B48" s="76" t="str">
        <f>'PROG DETTAGLIO 2014'!B48</f>
        <v>60-60bis-105</v>
      </c>
      <c r="C48" s="86" t="str">
        <f>'PROG DETTAGLIO 2014'!C48</f>
        <v>Inserimenti in strutture a ciclo diurno per persone con disagio psichico</v>
      </c>
      <c r="D48" s="77" t="str">
        <f>'PROG DETTAGLIO 2014'!D48</f>
        <v>Comune di Bari</v>
      </c>
      <c r="E48" s="84"/>
      <c r="F48" s="83"/>
      <c r="G48" s="72"/>
      <c r="H48" s="106"/>
      <c r="I48" s="65"/>
      <c r="J48" s="64"/>
      <c r="K48" s="64"/>
      <c r="L48" s="64"/>
      <c r="M48" s="64"/>
      <c r="N48" s="64"/>
      <c r="O48" s="65"/>
      <c r="P48" s="65"/>
      <c r="Q48" s="65"/>
      <c r="R48" s="65"/>
      <c r="S48" s="64"/>
      <c r="T48" s="64"/>
      <c r="U48" s="74">
        <f t="shared" si="4"/>
        <v>0</v>
      </c>
      <c r="V48" s="75"/>
    </row>
    <row r="49" spans="1:22" ht="25.5" customHeight="1">
      <c r="A49" s="68">
        <f>'PROG DETTAGLIO 2014'!A49</f>
        <v>33</v>
      </c>
      <c r="B49" s="76" t="str">
        <f>'PROG DETTAGLIO 2014'!B49</f>
        <v>60bis-70</v>
      </c>
      <c r="C49" s="86" t="str">
        <f>'PROG DETTAGLIO 2014'!C49</f>
        <v>Residenze per persone con disagio psichico (artt. 70-60bis RR 4/2007)</v>
      </c>
      <c r="D49" s="77" t="str">
        <f>'PROG DETTAGLIO 2014'!D49</f>
        <v>Comune di Bari</v>
      </c>
      <c r="E49" s="84"/>
      <c r="F49" s="83"/>
      <c r="G49" s="72"/>
      <c r="H49" s="106"/>
      <c r="I49" s="65"/>
      <c r="J49" s="64"/>
      <c r="K49" s="64"/>
      <c r="L49" s="64"/>
      <c r="M49" s="64"/>
      <c r="N49" s="64"/>
      <c r="O49" s="65"/>
      <c r="P49" s="65"/>
      <c r="Q49" s="65"/>
      <c r="R49" s="65"/>
      <c r="S49" s="64"/>
      <c r="T49" s="64"/>
      <c r="U49" s="74">
        <f t="shared" si="4"/>
        <v>0</v>
      </c>
      <c r="V49" s="75"/>
    </row>
    <row r="50" spans="1:22" ht="25.5" customHeight="1">
      <c r="A50" s="68">
        <f>'PROG DETTAGLIO 2014'!A50</f>
        <v>34</v>
      </c>
      <c r="B50" s="76" t="str">
        <f>'PROG DETTAGLIO 2014'!B50</f>
        <v>altro</v>
      </c>
      <c r="C50" s="87" t="str">
        <f>'PROG DETTAGLIO 2014'!C50</f>
        <v>Interventi per persone con dipendenze patologiche</v>
      </c>
      <c r="D50" s="77" t="str">
        <f>'PROG DETTAGLIO 2014'!D50</f>
        <v>Comune di Bari</v>
      </c>
      <c r="E50" s="84"/>
      <c r="F50" s="73"/>
      <c r="G50" s="72"/>
      <c r="H50" s="106"/>
      <c r="I50" s="65"/>
      <c r="J50" s="64"/>
      <c r="K50" s="64"/>
      <c r="L50" s="64"/>
      <c r="M50" s="64"/>
      <c r="N50" s="64"/>
      <c r="O50" s="65"/>
      <c r="P50" s="65"/>
      <c r="Q50" s="65"/>
      <c r="R50" s="65"/>
      <c r="S50" s="64"/>
      <c r="T50" s="64"/>
      <c r="U50" s="74">
        <f t="shared" si="4"/>
        <v>0</v>
      </c>
      <c r="V50" s="75"/>
    </row>
    <row r="51" spans="1:22" ht="25.5" customHeight="1">
      <c r="A51" s="68">
        <f>'PROG DETTAGLIO 2014'!A51</f>
        <v>35</v>
      </c>
      <c r="B51" s="76">
        <f>'PROG DETTAGLIO 2014'!B51</f>
        <v>107</v>
      </c>
      <c r="C51" s="87" t="str">
        <f>'PROG DETTAGLIO 2014'!C51</f>
        <v>Maltrattamento e violenza - CAV</v>
      </c>
      <c r="D51" s="77" t="str">
        <f>'PROG DETTAGLIO 2014'!D51</f>
        <v>Comune di Bari</v>
      </c>
      <c r="E51" s="84"/>
      <c r="F51" s="73"/>
      <c r="G51" s="72"/>
      <c r="H51" s="106"/>
      <c r="I51" s="65"/>
      <c r="J51" s="64"/>
      <c r="K51" s="64"/>
      <c r="L51" s="64"/>
      <c r="M51" s="64"/>
      <c r="N51" s="64"/>
      <c r="O51" s="65"/>
      <c r="P51" s="65"/>
      <c r="Q51" s="65"/>
      <c r="R51" s="65"/>
      <c r="S51" s="64">
        <v>128250</v>
      </c>
      <c r="T51" s="64"/>
      <c r="U51" s="74">
        <f t="shared" si="4"/>
        <v>128250</v>
      </c>
      <c r="V51" s="75" t="s">
        <v>300</v>
      </c>
    </row>
    <row r="52" spans="1:22" ht="25.5" customHeight="1">
      <c r="A52" s="68">
        <f>'PROG DETTAGLIO 2014'!A52</f>
        <v>36</v>
      </c>
      <c r="B52" s="76" t="str">
        <f>'PROG DETTAGLIO 2014'!B52</f>
        <v>80-81</v>
      </c>
      <c r="C52" s="88" t="str">
        <f>'PROG DETTAGLIO 2014'!C52</f>
        <v>Maltrattamento e violenza - residenziale</v>
      </c>
      <c r="D52" s="77" t="str">
        <f>'PROG DETTAGLIO 2014'!D52</f>
        <v>Comune di Bari</v>
      </c>
      <c r="E52" s="84"/>
      <c r="F52" s="73"/>
      <c r="G52" s="72"/>
      <c r="H52" s="106"/>
      <c r="I52" s="65"/>
      <c r="J52" s="64"/>
      <c r="K52" s="64"/>
      <c r="L52" s="64"/>
      <c r="M52" s="64">
        <v>20000</v>
      </c>
      <c r="N52" s="64"/>
      <c r="O52" s="65"/>
      <c r="P52" s="65"/>
      <c r="Q52" s="65"/>
      <c r="R52" s="65"/>
      <c r="S52" s="64"/>
      <c r="T52" s="64"/>
      <c r="U52" s="74">
        <f t="shared" si="4"/>
        <v>20000</v>
      </c>
      <c r="V52" s="75"/>
    </row>
    <row r="53" spans="1:22" ht="25.5" customHeight="1">
      <c r="A53" s="68">
        <f>'PROG DETTAGLIO 2014'!A53</f>
        <v>37</v>
      </c>
      <c r="B53" s="76" t="str">
        <f>'PROG DETTAGLIO 2014'!B53</f>
        <v>altro</v>
      </c>
      <c r="C53" s="88" t="str">
        <f>'PROG DETTAGLIO 2014'!C53</f>
        <v>Maltrattamento e violenza - equipe</v>
      </c>
      <c r="D53" s="77" t="str">
        <f>'PROG DETTAGLIO 2014'!D53</f>
        <v>Comune di Bari</v>
      </c>
      <c r="E53" s="84"/>
      <c r="F53" s="73"/>
      <c r="G53" s="72"/>
      <c r="H53" s="106"/>
      <c r="I53" s="65"/>
      <c r="J53" s="64"/>
      <c r="K53" s="64"/>
      <c r="L53" s="64"/>
      <c r="M53" s="64">
        <v>10000</v>
      </c>
      <c r="N53" s="64"/>
      <c r="O53" s="65"/>
      <c r="P53" s="65"/>
      <c r="Q53" s="65"/>
      <c r="R53" s="65"/>
      <c r="S53" s="64"/>
      <c r="T53" s="64"/>
      <c r="U53" s="74">
        <f t="shared" si="4"/>
        <v>10000</v>
      </c>
      <c r="V53" s="75"/>
    </row>
    <row r="54" spans="1:22" ht="25.5" customHeight="1">
      <c r="A54" s="68">
        <f>'PROG DETTAGLIO 2014'!A54</f>
        <v>38</v>
      </c>
      <c r="B54" s="76" t="str">
        <f>'PROG DETTAGLIO 2014'!B54</f>
        <v>altro</v>
      </c>
      <c r="C54" s="88" t="str">
        <f>'PROG DETTAGLIO 2014'!C54</f>
        <v>Interventi di prevenzione in materia di dipendenze patologiche</v>
      </c>
      <c r="D54" s="77" t="str">
        <f>'PROG DETTAGLIO 2014'!D54</f>
        <v>Comune di Bari</v>
      </c>
      <c r="E54" s="84"/>
      <c r="F54" s="73"/>
      <c r="G54" s="72"/>
      <c r="H54" s="106"/>
      <c r="I54" s="65"/>
      <c r="J54" s="64"/>
      <c r="K54" s="64"/>
      <c r="L54" s="64"/>
      <c r="M54" s="64"/>
      <c r="N54" s="64"/>
      <c r="O54" s="65"/>
      <c r="P54" s="65"/>
      <c r="Q54" s="65"/>
      <c r="R54" s="65"/>
      <c r="S54" s="64"/>
      <c r="T54" s="64"/>
      <c r="U54" s="74">
        <f t="shared" si="4"/>
        <v>0</v>
      </c>
      <c r="V54" s="75"/>
    </row>
    <row r="55" spans="1:22" ht="25.5" customHeight="1">
      <c r="A55" s="68">
        <f>'PROG DETTAGLIO 2014'!A55</f>
        <v>39</v>
      </c>
      <c r="B55" s="89" t="str">
        <f>'PROG DETTAGLIO 2014'!B55</f>
        <v>47-48-49-50</v>
      </c>
      <c r="C55" s="90" t="str">
        <f>'PROG DETTAGLIO 2014'!C55</f>
        <v>Interventi indifferibili per minori fuori famiglia</v>
      </c>
      <c r="D55" s="77" t="str">
        <f>'PROG DETTAGLIO 2014'!D55</f>
        <v>Comune di Bari</v>
      </c>
      <c r="E55" s="84"/>
      <c r="F55" s="83"/>
      <c r="G55" s="72"/>
      <c r="H55" s="106"/>
      <c r="I55" s="65"/>
      <c r="J55" s="64">
        <v>700000</v>
      </c>
      <c r="K55" s="64"/>
      <c r="L55" s="64"/>
      <c r="M55" s="64">
        <v>4300000</v>
      </c>
      <c r="N55" s="64"/>
      <c r="O55" s="65"/>
      <c r="P55" s="65"/>
      <c r="Q55" s="65"/>
      <c r="R55" s="65"/>
      <c r="S55" s="64"/>
      <c r="T55" s="64"/>
      <c r="U55" s="74">
        <f t="shared" si="4"/>
        <v>5000000</v>
      </c>
      <c r="V55" s="75"/>
    </row>
    <row r="56" spans="1:22" ht="25.5" customHeight="1">
      <c r="A56" s="68">
        <f>'PROG DETTAGLIO 2014'!A56</f>
        <v>40</v>
      </c>
      <c r="B56" s="89" t="str">
        <f>'PROG DETTAGLIO 2014'!B56</f>
        <v>altro</v>
      </c>
      <c r="C56" s="90" t="str">
        <f>'PROG DETTAGLIO 2014'!C56</f>
        <v>Ufficio di Piano</v>
      </c>
      <c r="D56" s="77" t="str">
        <f>'PROG DETTAGLIO 2014'!D56</f>
        <v>Comune di Bari</v>
      </c>
      <c r="E56" s="84"/>
      <c r="F56" s="73"/>
      <c r="G56" s="72"/>
      <c r="H56" s="106"/>
      <c r="I56" s="65"/>
      <c r="J56" s="64"/>
      <c r="K56" s="64"/>
      <c r="L56" s="64"/>
      <c r="M56" s="64"/>
      <c r="N56" s="64"/>
      <c r="O56" s="65"/>
      <c r="P56" s="65"/>
      <c r="Q56" s="65"/>
      <c r="R56" s="65"/>
      <c r="S56" s="64"/>
      <c r="T56" s="64"/>
      <c r="U56" s="74">
        <f t="shared" si="4"/>
        <v>0</v>
      </c>
      <c r="V56" s="75"/>
    </row>
    <row r="57" spans="1:22" ht="25.5" customHeight="1">
      <c r="A57" s="68">
        <f>'PROG DETTAGLIO 2014'!A57</f>
        <v>41</v>
      </c>
      <c r="B57" s="89">
        <f>'PROG DETTAGLIO 2014'!B57</f>
        <v>87</v>
      </c>
      <c r="C57" s="90" t="str">
        <f>'PROG DETTAGLIO 2014'!C57</f>
        <v>SAD Disabili</v>
      </c>
      <c r="D57" s="77" t="str">
        <f>'PROG DETTAGLIO 2014'!D57</f>
        <v>Comune di Bari</v>
      </c>
      <c r="E57" s="84"/>
      <c r="F57" s="83"/>
      <c r="G57" s="72"/>
      <c r="H57" s="106"/>
      <c r="I57" s="64"/>
      <c r="J57" s="64"/>
      <c r="K57" s="64"/>
      <c r="L57" s="64"/>
      <c r="M57" s="64">
        <v>500000</v>
      </c>
      <c r="N57" s="64"/>
      <c r="O57" s="64"/>
      <c r="P57" s="64"/>
      <c r="Q57" s="64"/>
      <c r="R57" s="64"/>
      <c r="S57" s="64"/>
      <c r="T57" s="64"/>
      <c r="U57" s="74">
        <f t="shared" si="4"/>
        <v>500000</v>
      </c>
      <c r="V57" s="75"/>
    </row>
    <row r="58" spans="1:22" ht="25.5" customHeight="1">
      <c r="A58" s="68">
        <f>'PROG DETTAGLIO 2014'!A58</f>
        <v>42</v>
      </c>
      <c r="B58" s="89">
        <f>'PROG DETTAGLIO 2014'!B58</f>
        <v>88</v>
      </c>
      <c r="C58" s="90" t="str">
        <f>'PROG DETTAGLIO 2014'!C58</f>
        <v>ADI Disabili</v>
      </c>
      <c r="D58" s="77" t="str">
        <f>'PROG DETTAGLIO 2014'!D58</f>
        <v>Comune di Bari</v>
      </c>
      <c r="E58" s="84"/>
      <c r="F58" s="83"/>
      <c r="G58" s="72"/>
      <c r="H58" s="106"/>
      <c r="I58" s="64"/>
      <c r="J58" s="64"/>
      <c r="K58" s="64"/>
      <c r="L58" s="64"/>
      <c r="M58" s="64">
        <v>500000</v>
      </c>
      <c r="N58" s="64"/>
      <c r="O58" s="64"/>
      <c r="P58" s="64"/>
      <c r="Q58" s="64"/>
      <c r="R58" s="64"/>
      <c r="S58" s="64"/>
      <c r="T58" s="64"/>
      <c r="U58" s="74">
        <f t="shared" si="4"/>
        <v>500000</v>
      </c>
      <c r="V58" s="75"/>
    </row>
    <row r="59" spans="1:22" ht="25.5" customHeight="1">
      <c r="A59" s="68">
        <f>'PROG DETTAGLIO 2014'!A59</f>
        <v>43</v>
      </c>
      <c r="B59" s="89">
        <f>'PROG DETTAGLIO 2014'!B59</f>
        <v>102</v>
      </c>
      <c r="C59" s="90" t="str">
        <f>'PROG DETTAGLIO 2014'!C59</f>
        <v>Assegno di cura</v>
      </c>
      <c r="D59" s="77" t="str">
        <f>'PROG DETTAGLIO 2014'!D59</f>
        <v>Comune di Bari</v>
      </c>
      <c r="E59" s="84"/>
      <c r="F59" s="83"/>
      <c r="G59" s="72"/>
      <c r="H59" s="106"/>
      <c r="I59" s="64"/>
      <c r="J59" s="64"/>
      <c r="K59" s="64"/>
      <c r="L59" s="64"/>
      <c r="M59" s="64"/>
      <c r="N59" s="64"/>
      <c r="O59" s="64"/>
      <c r="P59" s="64"/>
      <c r="Q59" s="64"/>
      <c r="R59" s="64"/>
      <c r="S59" s="64"/>
      <c r="T59" s="64"/>
      <c r="U59" s="74">
        <f t="shared" si="4"/>
        <v>0</v>
      </c>
      <c r="V59" s="75"/>
    </row>
    <row r="60" spans="1:22" ht="25.5" customHeight="1">
      <c r="A60" s="68">
        <f>'PROG DETTAGLIO 2014'!A60</f>
        <v>44</v>
      </c>
      <c r="B60" s="89">
        <f>'PROG DETTAGLIO 2014'!B60</f>
        <v>102</v>
      </c>
      <c r="C60" s="90" t="str">
        <f>'PROG DETTAGLIO 2014'!C60</f>
        <v>Minino vitale</v>
      </c>
      <c r="D60" s="77" t="str">
        <f>'PROG DETTAGLIO 2014'!D60</f>
        <v>Comune di Bari</v>
      </c>
      <c r="E60" s="84"/>
      <c r="F60" s="83"/>
      <c r="G60" s="72"/>
      <c r="H60" s="106"/>
      <c r="I60" s="64"/>
      <c r="J60" s="64"/>
      <c r="K60" s="64"/>
      <c r="L60" s="64"/>
      <c r="M60" s="64">
        <v>390000</v>
      </c>
      <c r="N60" s="64"/>
      <c r="O60" s="64"/>
      <c r="P60" s="64"/>
      <c r="Q60" s="64"/>
      <c r="R60" s="64"/>
      <c r="S60" s="64"/>
      <c r="T60" s="64"/>
      <c r="U60" s="74">
        <f t="shared" si="4"/>
        <v>390000</v>
      </c>
      <c r="V60" s="75"/>
    </row>
    <row r="61" spans="1:22" ht="25.5" customHeight="1">
      <c r="A61" s="68">
        <f>'PROG DETTAGLIO 2014'!A61</f>
        <v>45</v>
      </c>
      <c r="B61" s="89">
        <f>'PROG DETTAGLIO 2014'!B61</f>
        <v>102</v>
      </c>
      <c r="C61" s="90" t="str">
        <f>'PROG DETTAGLIO 2014'!C61</f>
        <v>Contributo per i minori riconosciuti dalla sola madre</v>
      </c>
      <c r="D61" s="77" t="str">
        <f>'PROG DETTAGLIO 2014'!D61</f>
        <v>Comune di Bari</v>
      </c>
      <c r="E61" s="84"/>
      <c r="F61" s="83"/>
      <c r="G61" s="72"/>
      <c r="H61" s="106"/>
      <c r="I61" s="64"/>
      <c r="J61" s="64"/>
      <c r="K61" s="64"/>
      <c r="L61" s="64"/>
      <c r="M61" s="64">
        <v>360000</v>
      </c>
      <c r="N61" s="64"/>
      <c r="O61" s="64"/>
      <c r="P61" s="64"/>
      <c r="Q61" s="64"/>
      <c r="R61" s="64"/>
      <c r="S61" s="64"/>
      <c r="T61" s="64"/>
      <c r="U61" s="74">
        <f t="shared" si="4"/>
        <v>360000</v>
      </c>
      <c r="V61" s="75"/>
    </row>
    <row r="62" spans="1:22" ht="25.5" customHeight="1">
      <c r="A62" s="68">
        <f>'PROG DETTAGLIO 2014'!A62</f>
        <v>46</v>
      </c>
      <c r="B62" s="89">
        <f>'PROG DETTAGLIO 2014'!B62</f>
        <v>98</v>
      </c>
      <c r="C62" s="90" t="str">
        <f>'PROG DETTAGLIO 2014'!C62</f>
        <v>Affido anziani</v>
      </c>
      <c r="D62" s="77" t="str">
        <f>'PROG DETTAGLIO 2014'!D62</f>
        <v>Comune di Bari</v>
      </c>
      <c r="E62" s="84"/>
      <c r="F62" s="83"/>
      <c r="G62" s="72"/>
      <c r="H62" s="106"/>
      <c r="I62" s="64"/>
      <c r="J62" s="64"/>
      <c r="K62" s="64"/>
      <c r="L62" s="64"/>
      <c r="M62" s="64">
        <v>437000</v>
      </c>
      <c r="N62" s="64"/>
      <c r="O62" s="64"/>
      <c r="P62" s="64"/>
      <c r="Q62" s="64"/>
      <c r="R62" s="64"/>
      <c r="S62" s="64"/>
      <c r="T62" s="64"/>
      <c r="U62" s="74">
        <f t="shared" si="4"/>
        <v>437000</v>
      </c>
      <c r="V62" s="75"/>
    </row>
    <row r="63" spans="1:22" ht="25.5" customHeight="1">
      <c r="A63" s="68">
        <f>'PROG DETTAGLIO 2014'!A63</f>
        <v>47</v>
      </c>
      <c r="B63" s="89">
        <f>'PROG DETTAGLIO 2014'!B63</f>
        <v>97</v>
      </c>
      <c r="C63" s="90" t="str">
        <f>'PROG DETTAGLIO 2014'!C63</f>
        <v>Affido Adulti disabili</v>
      </c>
      <c r="D63" s="77" t="str">
        <f>'PROG DETTAGLIO 2014'!D63</f>
        <v>Comune di Bari</v>
      </c>
      <c r="E63" s="84"/>
      <c r="F63" s="83"/>
      <c r="G63" s="72"/>
      <c r="H63" s="106"/>
      <c r="I63" s="64"/>
      <c r="J63" s="64"/>
      <c r="K63" s="64"/>
      <c r="L63" s="64"/>
      <c r="M63" s="64">
        <v>20000</v>
      </c>
      <c r="N63" s="64"/>
      <c r="O63" s="64"/>
      <c r="P63" s="64"/>
      <c r="Q63" s="64"/>
      <c r="R63" s="64"/>
      <c r="S63" s="64"/>
      <c r="T63" s="64"/>
      <c r="U63" s="74">
        <f t="shared" si="4"/>
        <v>20000</v>
      </c>
      <c r="V63" s="75"/>
    </row>
    <row r="64" spans="1:22" ht="25.5" customHeight="1">
      <c r="A64" s="68">
        <f>'PROG DETTAGLIO 2014'!A64</f>
        <v>48</v>
      </c>
      <c r="B64" s="89">
        <f>'PROG DETTAGLIO 2014'!B64</f>
        <v>104</v>
      </c>
      <c r="C64" s="90" t="str">
        <f>'PROG DETTAGLIO 2014'!C64</f>
        <v>Centro aperto polivalente CAP</v>
      </c>
      <c r="D64" s="77" t="str">
        <f>'PROG DETTAGLIO 2014'!D64</f>
        <v>Comune di Bari</v>
      </c>
      <c r="E64" s="84"/>
      <c r="F64" s="83"/>
      <c r="G64" s="72"/>
      <c r="H64" s="106"/>
      <c r="I64" s="64"/>
      <c r="J64" s="64"/>
      <c r="K64" s="64"/>
      <c r="L64" s="64"/>
      <c r="M64" s="64">
        <v>75000</v>
      </c>
      <c r="N64" s="64"/>
      <c r="O64" s="64"/>
      <c r="P64" s="64"/>
      <c r="Q64" s="64"/>
      <c r="R64" s="64"/>
      <c r="S64" s="64">
        <v>841130.58</v>
      </c>
      <c r="T64" s="64"/>
      <c r="U64" s="74">
        <f t="shared" si="4"/>
        <v>916130.58</v>
      </c>
      <c r="V64" s="75" t="s">
        <v>312</v>
      </c>
    </row>
    <row r="65" spans="1:22" ht="25.5" customHeight="1">
      <c r="A65" s="68">
        <f>'PROG DETTAGLIO 2014'!A65</f>
        <v>49</v>
      </c>
      <c r="B65" s="89">
        <f>'PROG DETTAGLIO 2014'!B65</f>
        <v>60</v>
      </c>
      <c r="C65" s="90" t="str">
        <f>'PROG DETTAGLIO 2014'!C65</f>
        <v>Trasporto disabili presso strutture riabilitive</v>
      </c>
      <c r="D65" s="77" t="str">
        <f>'PROG DETTAGLIO 2014'!D65</f>
        <v>Comune di Bari</v>
      </c>
      <c r="E65" s="84"/>
      <c r="F65" s="83"/>
      <c r="G65" s="72"/>
      <c r="H65" s="106"/>
      <c r="I65" s="64"/>
      <c r="J65" s="64"/>
      <c r="K65" s="64">
        <v>250000</v>
      </c>
      <c r="L65" s="64"/>
      <c r="M65" s="64">
        <v>530000</v>
      </c>
      <c r="N65" s="64"/>
      <c r="O65" s="64"/>
      <c r="P65" s="64"/>
      <c r="Q65" s="64"/>
      <c r="R65" s="64"/>
      <c r="S65" s="64"/>
      <c r="T65" s="64"/>
      <c r="U65" s="74">
        <f t="shared" si="4"/>
        <v>780000</v>
      </c>
      <c r="V65" s="75"/>
    </row>
    <row r="66" spans="1:22" ht="25.5" customHeight="1">
      <c r="A66" s="68">
        <f>'PROG DETTAGLIO 2014'!A66</f>
        <v>50</v>
      </c>
      <c r="B66" s="89" t="str">
        <f>'PROG DETTAGLIO 2014'!B66</f>
        <v>altro</v>
      </c>
      <c r="C66" s="90" t="str">
        <f>'PROG DETTAGLIO 2014'!C66</f>
        <v>Soggiorno estivo terapeutico riabilitativo per disabili</v>
      </c>
      <c r="D66" s="77" t="str">
        <f>'PROG DETTAGLIO 2014'!D66</f>
        <v>Comune di Bari</v>
      </c>
      <c r="E66" s="84"/>
      <c r="F66" s="83"/>
      <c r="G66" s="72"/>
      <c r="H66" s="106"/>
      <c r="I66" s="64"/>
      <c r="J66" s="64"/>
      <c r="K66" s="64"/>
      <c r="L66" s="64"/>
      <c r="M66" s="64">
        <v>36000</v>
      </c>
      <c r="N66" s="64"/>
      <c r="O66" s="64"/>
      <c r="P66" s="64"/>
      <c r="Q66" s="64"/>
      <c r="R66" s="64"/>
      <c r="S66" s="64"/>
      <c r="T66" s="64"/>
      <c r="U66" s="74">
        <f t="shared" si="4"/>
        <v>36000</v>
      </c>
      <c r="V66" s="75"/>
    </row>
    <row r="67" spans="1:22" ht="25.5" customHeight="1">
      <c r="A67" s="68">
        <f>'PROG DETTAGLIO 2014'!A67</f>
        <v>51</v>
      </c>
      <c r="B67" s="89" t="str">
        <f>'PROG DETTAGLIO 2014'!B67</f>
        <v>altro</v>
      </c>
      <c r="C67" s="90" t="str">
        <f>'PROG DETTAGLIO 2014'!C67</f>
        <v>Soggiorni termali per grandi invalidi</v>
      </c>
      <c r="D67" s="77" t="str">
        <f>'PROG DETTAGLIO 2014'!D67</f>
        <v>Comune di Bari</v>
      </c>
      <c r="E67" s="84"/>
      <c r="F67" s="83"/>
      <c r="G67" s="72"/>
      <c r="H67" s="106"/>
      <c r="I67" s="64"/>
      <c r="J67" s="64"/>
      <c r="K67" s="64"/>
      <c r="L67" s="64"/>
      <c r="M67" s="64">
        <v>76000</v>
      </c>
      <c r="N67" s="64"/>
      <c r="O67" s="64"/>
      <c r="P67" s="64"/>
      <c r="Q67" s="64"/>
      <c r="R67" s="64"/>
      <c r="S67" s="64"/>
      <c r="T67" s="64"/>
      <c r="U67" s="74">
        <f t="shared" si="4"/>
        <v>76000</v>
      </c>
      <c r="V67" s="75"/>
    </row>
    <row r="68" spans="1:22" ht="25.5" customHeight="1">
      <c r="A68" s="68">
        <f>'PROG DETTAGLIO 2014'!A68</f>
        <v>52</v>
      </c>
      <c r="B68" s="89">
        <f>'PROG DETTAGLIO 2014'!B68</f>
        <v>102</v>
      </c>
      <c r="C68" s="90" t="str">
        <f>'PROG DETTAGLIO 2014'!C68</f>
        <v>Prima dote per i nuovi nati</v>
      </c>
      <c r="D68" s="77" t="str">
        <f>'PROG DETTAGLIO 2014'!D68</f>
        <v>Comune di Bari</v>
      </c>
      <c r="E68" s="84"/>
      <c r="F68" s="83"/>
      <c r="G68" s="72"/>
      <c r="H68" s="106"/>
      <c r="I68" s="64"/>
      <c r="J68" s="64"/>
      <c r="K68" s="64"/>
      <c r="L68" s="64"/>
      <c r="M68" s="64"/>
      <c r="N68" s="64"/>
      <c r="O68" s="64"/>
      <c r="P68" s="64"/>
      <c r="Q68" s="64"/>
      <c r="R68" s="64"/>
      <c r="S68" s="64"/>
      <c r="T68" s="64"/>
      <c r="U68" s="74">
        <f t="shared" si="4"/>
        <v>0</v>
      </c>
      <c r="V68" s="75"/>
    </row>
    <row r="69" spans="1:22" ht="25.5" customHeight="1">
      <c r="A69" s="68">
        <f>'PROG DETTAGLIO 2014'!A69</f>
        <v>53</v>
      </c>
      <c r="B69" s="89" t="str">
        <f>'PROG DETTAGLIO 2014'!B69</f>
        <v>47-48-49-50</v>
      </c>
      <c r="C69" s="90" t="str">
        <f>'PROG DETTAGLIO 2014'!C69</f>
        <v>Servizio residenziale per MSNA</v>
      </c>
      <c r="D69" s="77" t="str">
        <f>'PROG DETTAGLIO 2014'!D69</f>
        <v>Comune di Bari</v>
      </c>
      <c r="E69" s="84"/>
      <c r="F69" s="83"/>
      <c r="G69" s="72"/>
      <c r="H69" s="106"/>
      <c r="I69" s="64"/>
      <c r="J69" s="64"/>
      <c r="K69" s="64"/>
      <c r="L69" s="64"/>
      <c r="M69" s="64">
        <v>900000</v>
      </c>
      <c r="N69" s="64"/>
      <c r="O69" s="64"/>
      <c r="P69" s="64"/>
      <c r="Q69" s="64"/>
      <c r="R69" s="64"/>
      <c r="S69" s="64">
        <v>1260000</v>
      </c>
      <c r="T69" s="64"/>
      <c r="U69" s="74">
        <f t="shared" si="4"/>
        <v>2160000</v>
      </c>
      <c r="V69" s="75" t="s">
        <v>300</v>
      </c>
    </row>
    <row r="70" spans="1:22" ht="25.5" customHeight="1">
      <c r="A70" s="68">
        <f>'PROG DETTAGLIO 2014'!A70</f>
        <v>54</v>
      </c>
      <c r="B70" s="89">
        <f>'PROG DETTAGLIO 2014'!B70</f>
        <v>65</v>
      </c>
      <c r="C70" s="90" t="str">
        <f>'PROG DETTAGLIO 2014'!C70</f>
        <v>Case riposo anziani</v>
      </c>
      <c r="D70" s="77" t="str">
        <f>'PROG DETTAGLIO 2014'!D70</f>
        <v>Comune di Bari</v>
      </c>
      <c r="E70" s="84"/>
      <c r="F70" s="83"/>
      <c r="G70" s="72"/>
      <c r="H70" s="106"/>
      <c r="I70" s="64"/>
      <c r="J70" s="64"/>
      <c r="K70" s="64"/>
      <c r="L70" s="64"/>
      <c r="M70" s="64">
        <v>200000</v>
      </c>
      <c r="N70" s="64"/>
      <c r="O70" s="64"/>
      <c r="P70" s="64"/>
      <c r="Q70" s="64"/>
      <c r="R70" s="64"/>
      <c r="S70" s="64"/>
      <c r="T70" s="64"/>
      <c r="U70" s="74">
        <f t="shared" si="4"/>
        <v>200000</v>
      </c>
      <c r="V70" s="75"/>
    </row>
    <row r="71" spans="1:22" ht="25.5" customHeight="1">
      <c r="A71" s="68">
        <f>'PROG DETTAGLIO 2014'!A71</f>
        <v>55</v>
      </c>
      <c r="B71" s="89">
        <f>'PROG DETTAGLIO 2014'!B71</f>
        <v>67</v>
      </c>
      <c r="C71" s="90" t="str">
        <f>'PROG DETTAGLIO 2014'!C71</f>
        <v>RSA - RSSA Anziani</v>
      </c>
      <c r="D71" s="77" t="str">
        <f>'PROG DETTAGLIO 2014'!D71</f>
        <v>Comune di Bari</v>
      </c>
      <c r="E71" s="84"/>
      <c r="F71" s="83"/>
      <c r="G71" s="72"/>
      <c r="H71" s="106"/>
      <c r="I71" s="64"/>
      <c r="J71" s="64"/>
      <c r="K71" s="64">
        <v>324836</v>
      </c>
      <c r="L71" s="64"/>
      <c r="M71" s="64">
        <v>1375164</v>
      </c>
      <c r="N71" s="64"/>
      <c r="O71" s="64"/>
      <c r="P71" s="64"/>
      <c r="Q71" s="64"/>
      <c r="R71" s="64"/>
      <c r="S71" s="64"/>
      <c r="T71" s="64"/>
      <c r="U71" s="74">
        <f t="shared" si="4"/>
        <v>1700000</v>
      </c>
      <c r="V71" s="75"/>
    </row>
    <row r="72" spans="1:22" ht="25.5" customHeight="1">
      <c r="A72" s="68">
        <f>'PROG DETTAGLIO 2014'!A72</f>
        <v>56</v>
      </c>
      <c r="B72" s="89" t="str">
        <f>'PROG DETTAGLIO 2014'!B72</f>
        <v>altro</v>
      </c>
      <c r="C72" s="90" t="str">
        <f>'PROG DETTAGLIO 2014'!C72</f>
        <v>Interventi in favore di cittadini senza fissa dimora</v>
      </c>
      <c r="D72" s="77" t="str">
        <f>'PROG DETTAGLIO 2014'!D72</f>
        <v>Comune di Bari</v>
      </c>
      <c r="E72" s="84"/>
      <c r="F72" s="83"/>
      <c r="G72" s="72"/>
      <c r="H72" s="106"/>
      <c r="I72" s="64"/>
      <c r="J72" s="64"/>
      <c r="K72" s="64"/>
      <c r="L72" s="64"/>
      <c r="M72" s="64">
        <v>932000</v>
      </c>
      <c r="N72" s="64"/>
      <c r="O72" s="64"/>
      <c r="P72" s="64"/>
      <c r="Q72" s="64"/>
      <c r="R72" s="64"/>
      <c r="S72" s="64"/>
      <c r="T72" s="64"/>
      <c r="U72" s="74">
        <f t="shared" si="4"/>
        <v>932000</v>
      </c>
      <c r="V72" s="75"/>
    </row>
    <row r="73" spans="1:22" ht="25.5" customHeight="1">
      <c r="A73" s="68">
        <f>'PROG DETTAGLIO 2014'!A73</f>
        <v>57</v>
      </c>
      <c r="B73" s="89">
        <f>'PROG DETTAGLIO 2014'!B73</f>
        <v>103</v>
      </c>
      <c r="C73" s="90" t="str">
        <f>'PROG DETTAGLIO 2014'!C73</f>
        <v>Attività negli ospedali pediatrici</v>
      </c>
      <c r="D73" s="77" t="str">
        <f>'PROG DETTAGLIO 2014'!D73</f>
        <v>Comune di Bari</v>
      </c>
      <c r="E73" s="84"/>
      <c r="F73" s="83"/>
      <c r="G73" s="72"/>
      <c r="H73" s="106"/>
      <c r="I73" s="64"/>
      <c r="J73" s="64"/>
      <c r="K73" s="64"/>
      <c r="L73" s="64"/>
      <c r="M73" s="64"/>
      <c r="N73" s="64"/>
      <c r="O73" s="64"/>
      <c r="P73" s="64"/>
      <c r="Q73" s="64"/>
      <c r="R73" s="64"/>
      <c r="S73" s="64">
        <v>78000</v>
      </c>
      <c r="T73" s="64"/>
      <c r="U73" s="74">
        <f t="shared" si="4"/>
        <v>78000</v>
      </c>
      <c r="V73" s="75" t="s">
        <v>312</v>
      </c>
    </row>
    <row r="74" spans="1:22" ht="25.5" customHeight="1">
      <c r="A74" s="68">
        <f>'PROG DETTAGLIO 2014'!A74</f>
        <v>58</v>
      </c>
      <c r="B74" s="89" t="str">
        <f>'PROG DETTAGLIO 2014'!B74</f>
        <v>altro</v>
      </c>
      <c r="C74" s="90" t="str">
        <f>'PROG DETTAGLIO 2014'!C74</f>
        <v>Sostegno economico per le famiglie numerose</v>
      </c>
      <c r="D74" s="77" t="str">
        <f>'PROG DETTAGLIO 2014'!D74</f>
        <v>Comune di Bari</v>
      </c>
      <c r="E74" s="84"/>
      <c r="F74" s="83"/>
      <c r="G74" s="72"/>
      <c r="H74" s="106"/>
      <c r="I74" s="64"/>
      <c r="J74" s="64"/>
      <c r="K74" s="64"/>
      <c r="L74" s="64"/>
      <c r="M74" s="64"/>
      <c r="N74" s="64"/>
      <c r="O74" s="64"/>
      <c r="P74" s="64"/>
      <c r="Q74" s="64"/>
      <c r="R74" s="64"/>
      <c r="S74" s="64"/>
      <c r="T74" s="64"/>
      <c r="U74" s="74">
        <f t="shared" si="4"/>
        <v>0</v>
      </c>
      <c r="V74" s="75"/>
    </row>
    <row r="75" spans="1:22" ht="25.5" customHeight="1">
      <c r="A75" s="68">
        <f>'PROG DETTAGLIO 2014'!A75</f>
        <v>59</v>
      </c>
      <c r="B75" s="89">
        <f>'PROG DETTAGLIO 2014'!B75</f>
        <v>102</v>
      </c>
      <c r="C75" s="90" t="str">
        <f>'PROG DETTAGLIO 2014'!C75</f>
        <v>Tirocini formativi per donne vittime di violenza</v>
      </c>
      <c r="D75" s="77" t="str">
        <f>'PROG DETTAGLIO 2014'!D75</f>
        <v>Comune di Bari</v>
      </c>
      <c r="E75" s="84"/>
      <c r="F75" s="83"/>
      <c r="G75" s="72"/>
      <c r="H75" s="106"/>
      <c r="I75" s="64"/>
      <c r="J75" s="64"/>
      <c r="K75" s="64"/>
      <c r="L75" s="64"/>
      <c r="M75" s="64">
        <v>15000</v>
      </c>
      <c r="N75" s="64"/>
      <c r="O75" s="64"/>
      <c r="P75" s="64"/>
      <c r="Q75" s="64"/>
      <c r="R75" s="64"/>
      <c r="S75" s="64"/>
      <c r="T75" s="64"/>
      <c r="U75" s="74">
        <f t="shared" si="4"/>
        <v>15000</v>
      </c>
      <c r="V75" s="75"/>
    </row>
    <row r="76" spans="1:22" ht="25.5" customHeight="1">
      <c r="A76" s="68">
        <f>'PROG DETTAGLIO 2014'!A76</f>
        <v>60</v>
      </c>
      <c r="B76" s="89">
        <f>'PROG DETTAGLIO 2014'!B76</f>
        <v>102</v>
      </c>
      <c r="C76" s="90" t="str">
        <f>'PROG DETTAGLIO 2014'!C76</f>
        <v>Tirocini formativi per soggetti con disagio psichico</v>
      </c>
      <c r="D76" s="77" t="str">
        <f>'PROG DETTAGLIO 2014'!D76</f>
        <v>Comune di Bari</v>
      </c>
      <c r="E76" s="84"/>
      <c r="F76" s="83"/>
      <c r="G76" s="72"/>
      <c r="H76" s="106"/>
      <c r="I76" s="64"/>
      <c r="J76" s="64"/>
      <c r="K76" s="64"/>
      <c r="L76" s="64"/>
      <c r="M76" s="64"/>
      <c r="N76" s="64"/>
      <c r="O76" s="64"/>
      <c r="P76" s="64"/>
      <c r="Q76" s="64"/>
      <c r="R76" s="64"/>
      <c r="S76" s="64"/>
      <c r="T76" s="64"/>
      <c r="U76" s="74">
        <f t="shared" si="4"/>
        <v>0</v>
      </c>
      <c r="V76" s="75"/>
    </row>
    <row r="77" spans="1:22" ht="25.5" customHeight="1">
      <c r="A77" s="68">
        <f>'PROG DETTAGLIO 2014'!A77</f>
        <v>61</v>
      </c>
      <c r="B77" s="89">
        <f>'PROG DETTAGLIO 2014'!B77</f>
        <v>102</v>
      </c>
      <c r="C77" s="90" t="str">
        <f>'PROG DETTAGLIO 2014'!C77</f>
        <v>Tirocini formativi per soggetti transitati nel circuito delle dipendenze</v>
      </c>
      <c r="D77" s="77" t="str">
        <f>'PROG DETTAGLIO 2014'!D77</f>
        <v>Comune di Bari</v>
      </c>
      <c r="E77" s="84"/>
      <c r="F77" s="83"/>
      <c r="G77" s="72"/>
      <c r="H77" s="106"/>
      <c r="I77" s="64"/>
      <c r="J77" s="64"/>
      <c r="K77" s="64"/>
      <c r="L77" s="64"/>
      <c r="M77" s="64"/>
      <c r="N77" s="64"/>
      <c r="O77" s="64"/>
      <c r="P77" s="64"/>
      <c r="Q77" s="64"/>
      <c r="R77" s="64"/>
      <c r="S77" s="64"/>
      <c r="T77" s="64"/>
      <c r="U77" s="74">
        <f t="shared" si="4"/>
        <v>0</v>
      </c>
      <c r="V77" s="75"/>
    </row>
    <row r="78" spans="1:22" ht="25.5" customHeight="1">
      <c r="A78" s="68">
        <f>'PROG DETTAGLIO 2014'!A78</f>
        <v>62</v>
      </c>
      <c r="B78" s="89">
        <f>'PROG DETTAGLIO 2014'!B78</f>
        <v>102</v>
      </c>
      <c r="C78" s="90" t="str">
        <f>'PROG DETTAGLIO 2014'!C78</f>
        <v>tirocini formativi per minori e giovani adulti a rischio di esclusione sociale</v>
      </c>
      <c r="D78" s="77" t="str">
        <f>'PROG DETTAGLIO 2014'!D78</f>
        <v>Comune di Bari</v>
      </c>
      <c r="E78" s="84"/>
      <c r="F78" s="83"/>
      <c r="G78" s="72"/>
      <c r="H78" s="106"/>
      <c r="I78" s="64"/>
      <c r="J78" s="64"/>
      <c r="K78" s="64"/>
      <c r="L78" s="64"/>
      <c r="M78" s="64"/>
      <c r="N78" s="64"/>
      <c r="O78" s="64"/>
      <c r="P78" s="64"/>
      <c r="Q78" s="64"/>
      <c r="R78" s="64"/>
      <c r="S78" s="64"/>
      <c r="T78" s="64"/>
      <c r="U78" s="74">
        <f t="shared" si="4"/>
        <v>0</v>
      </c>
      <c r="V78" s="75"/>
    </row>
    <row r="79" spans="1:22" ht="25.5" customHeight="1">
      <c r="A79" s="68">
        <f>'PROG DETTAGLIO 2014'!A79</f>
        <v>63</v>
      </c>
      <c r="B79" s="89" t="str">
        <f>'PROG DETTAGLIO 2014'!B79</f>
        <v>altro</v>
      </c>
      <c r="C79" s="90" t="str">
        <f>'PROG DETTAGLIO 2014'!C79</f>
        <v>Contributi economici mirati</v>
      </c>
      <c r="D79" s="77" t="str">
        <f>'PROG DETTAGLIO 2014'!D79</f>
        <v>Comune di Bari</v>
      </c>
      <c r="E79" s="84"/>
      <c r="F79" s="83"/>
      <c r="G79" s="72"/>
      <c r="H79" s="106"/>
      <c r="I79" s="64"/>
      <c r="J79" s="64"/>
      <c r="K79" s="64"/>
      <c r="L79" s="64"/>
      <c r="M79" s="64">
        <v>500000</v>
      </c>
      <c r="N79" s="64"/>
      <c r="O79" s="64"/>
      <c r="P79" s="64"/>
      <c r="Q79" s="64"/>
      <c r="R79" s="64"/>
      <c r="S79" s="64"/>
      <c r="T79" s="64"/>
      <c r="U79" s="74">
        <f t="shared" si="4"/>
        <v>500000</v>
      </c>
      <c r="V79" s="75"/>
    </row>
    <row r="80" spans="1:22" ht="25.5" customHeight="1">
      <c r="A80" s="68">
        <f>'PROG DETTAGLIO 2014'!A80</f>
        <v>64</v>
      </c>
      <c r="B80" s="89" t="str">
        <f>'PROG DETTAGLIO 2014'!B80</f>
        <v>altro</v>
      </c>
      <c r="C80" s="90" t="str">
        <f>'PROG DETTAGLIO 2014'!C80</f>
        <v>CAAF</v>
      </c>
      <c r="D80" s="77" t="str">
        <f>'PROG DETTAGLIO 2014'!D80</f>
        <v>Comune di Bari</v>
      </c>
      <c r="E80" s="84"/>
      <c r="F80" s="83"/>
      <c r="G80" s="72"/>
      <c r="H80" s="106"/>
      <c r="I80" s="64"/>
      <c r="J80" s="64"/>
      <c r="K80" s="64"/>
      <c r="L80" s="64"/>
      <c r="M80" s="64">
        <v>140000</v>
      </c>
      <c r="N80" s="64"/>
      <c r="O80" s="64"/>
      <c r="P80" s="64"/>
      <c r="Q80" s="64"/>
      <c r="R80" s="64"/>
      <c r="S80" s="64"/>
      <c r="T80" s="64"/>
      <c r="U80" s="74">
        <f t="shared" si="4"/>
        <v>140000</v>
      </c>
      <c r="V80" s="75"/>
    </row>
    <row r="81" spans="1:22" ht="25.5" customHeight="1">
      <c r="A81" s="68">
        <f>'PROG DETTAGLIO 2014'!A81</f>
        <v>65</v>
      </c>
      <c r="B81" s="89" t="str">
        <f>'PROG DETTAGLIO 2014'!B81</f>
        <v>altro</v>
      </c>
      <c r="C81" s="90" t="str">
        <f>'PROG DETTAGLIO 2014'!C81</f>
        <v>Contributo alloggiativo</v>
      </c>
      <c r="D81" s="77" t="str">
        <f>'PROG DETTAGLIO 2014'!D81</f>
        <v>Comune di Bari</v>
      </c>
      <c r="E81" s="84"/>
      <c r="F81" s="83"/>
      <c r="G81" s="72"/>
      <c r="H81" s="106"/>
      <c r="I81" s="64"/>
      <c r="J81" s="64"/>
      <c r="K81" s="64"/>
      <c r="L81" s="64"/>
      <c r="M81" s="64">
        <v>428000</v>
      </c>
      <c r="N81" s="64"/>
      <c r="O81" s="64"/>
      <c r="P81" s="64"/>
      <c r="Q81" s="64"/>
      <c r="R81" s="64"/>
      <c r="S81" s="64"/>
      <c r="T81" s="64"/>
      <c r="U81" s="74">
        <f t="shared" si="4"/>
        <v>428000</v>
      </c>
      <c r="V81" s="75"/>
    </row>
    <row r="82" spans="1:22" ht="25.5" customHeight="1">
      <c r="A82" s="68">
        <f>'PROG DETTAGLIO 2014'!A82</f>
        <v>66</v>
      </c>
      <c r="B82" s="89" t="str">
        <f>'PROG DETTAGLIO 2014'!B82</f>
        <v>altro</v>
      </c>
      <c r="C82" s="90" t="str">
        <f>'PROG DETTAGLIO 2014'!C82</f>
        <v>Accompagnamento alle dimissioni</v>
      </c>
      <c r="D82" s="77" t="str">
        <f>'PROG DETTAGLIO 2014'!D82</f>
        <v>Comune di Bari</v>
      </c>
      <c r="E82" s="84"/>
      <c r="F82" s="83"/>
      <c r="G82" s="72"/>
      <c r="H82" s="106"/>
      <c r="I82" s="64"/>
      <c r="J82" s="64"/>
      <c r="K82" s="64"/>
      <c r="L82" s="64"/>
      <c r="M82" s="64">
        <v>50000</v>
      </c>
      <c r="N82" s="64"/>
      <c r="O82" s="64"/>
      <c r="P82" s="64"/>
      <c r="Q82" s="64"/>
      <c r="R82" s="64"/>
      <c r="S82" s="64"/>
      <c r="T82" s="64"/>
      <c r="U82" s="74">
        <f t="shared" si="4"/>
        <v>50000</v>
      </c>
      <c r="V82" s="75"/>
    </row>
    <row r="83" spans="1:22" ht="25.5" customHeight="1">
      <c r="A83" s="68">
        <f>'PROG DETTAGLIO 2014'!A83</f>
        <v>67</v>
      </c>
      <c r="B83" s="89">
        <f>'PROG DETTAGLIO 2014'!B83</f>
        <v>88</v>
      </c>
      <c r="C83" s="90" t="str">
        <f>'PROG DETTAGLIO 2014'!C83</f>
        <v>Home Care Premium "Meglio a casa"</v>
      </c>
      <c r="D83" s="77" t="str">
        <f>'PROG DETTAGLIO 2014'!D83</f>
        <v>Comune di Bari</v>
      </c>
      <c r="E83" s="84"/>
      <c r="F83" s="83"/>
      <c r="G83" s="72"/>
      <c r="H83" s="106"/>
      <c r="I83" s="64"/>
      <c r="J83" s="64"/>
      <c r="K83" s="64"/>
      <c r="L83" s="64"/>
      <c r="M83" s="64"/>
      <c r="N83" s="64"/>
      <c r="O83" s="64"/>
      <c r="P83" s="64"/>
      <c r="Q83" s="64"/>
      <c r="R83" s="64"/>
      <c r="S83" s="64"/>
      <c r="T83" s="64"/>
      <c r="U83" s="74">
        <f t="shared" si="4"/>
        <v>0</v>
      </c>
      <c r="V83" s="75"/>
    </row>
    <row r="84" spans="1:22" ht="25.5" customHeight="1">
      <c r="A84" s="68">
        <f>'PROG DETTAGLIO 2014'!A84</f>
        <v>68</v>
      </c>
      <c r="B84" s="89">
        <f>'PROG DETTAGLIO 2014'!B84</f>
        <v>57</v>
      </c>
      <c r="C84" s="90" t="str">
        <f>'PROG DETTAGLIO 2014'!C84</f>
        <v>Inserimento presso strutture socio-sanitarie per disabili</v>
      </c>
      <c r="D84" s="77" t="str">
        <f>'PROG DETTAGLIO 2014'!D84</f>
        <v>Comune di Bari</v>
      </c>
      <c r="E84" s="84"/>
      <c r="F84" s="83"/>
      <c r="G84" s="72"/>
      <c r="H84" s="106"/>
      <c r="I84" s="64"/>
      <c r="J84" s="64"/>
      <c r="K84" s="64">
        <v>216564</v>
      </c>
      <c r="L84" s="64">
        <v>216564</v>
      </c>
      <c r="M84" s="64"/>
      <c r="N84" s="64"/>
      <c r="O84" s="64"/>
      <c r="P84" s="64"/>
      <c r="Q84" s="64"/>
      <c r="R84" s="64"/>
      <c r="S84" s="64"/>
      <c r="T84" s="64"/>
      <c r="U84" s="74">
        <f t="shared" si="4"/>
        <v>433128</v>
      </c>
      <c r="V84" s="75"/>
    </row>
    <row r="85" spans="1:22" ht="37.5" customHeight="1">
      <c r="A85" s="68">
        <f>'PROG DETTAGLIO 2014'!A85</f>
        <v>69</v>
      </c>
      <c r="B85" s="89" t="str">
        <f>'PROG DETTAGLIO 2014'!B85</f>
        <v>altro</v>
      </c>
      <c r="C85" s="90" t="str">
        <f>'PROG DETTAGLIO 2014'!C85</f>
        <v>Elenco assitenti domiciliari all'infanzia</v>
      </c>
      <c r="D85" s="77" t="str">
        <f>'PROG DETTAGLIO 2014'!D85</f>
        <v>Comune di Bari</v>
      </c>
      <c r="E85" s="84"/>
      <c r="F85" s="83"/>
      <c r="G85" s="72"/>
      <c r="H85" s="106"/>
      <c r="I85" s="64"/>
      <c r="J85" s="64"/>
      <c r="K85" s="64"/>
      <c r="L85" s="64"/>
      <c r="M85" s="64"/>
      <c r="N85" s="64"/>
      <c r="O85" s="64"/>
      <c r="P85" s="64"/>
      <c r="Q85" s="64"/>
      <c r="R85" s="64"/>
      <c r="S85" s="64"/>
      <c r="T85" s="64"/>
      <c r="U85" s="74">
        <f t="shared" si="4"/>
        <v>0</v>
      </c>
      <c r="V85" s="75"/>
    </row>
    <row r="86" spans="1:22" ht="36.75" customHeight="1">
      <c r="A86" s="68">
        <f>'PROG DETTAGLIO 2014'!A86</f>
        <v>70</v>
      </c>
      <c r="B86" s="89" t="str">
        <f>'PROG DETTAGLIO 2014'!B86</f>
        <v>altro</v>
      </c>
      <c r="C86" s="90" t="str">
        <f>'PROG DETTAGLIO 2014'!C86</f>
        <v>Contributi per il sostegno ad attività di mensa e dormitori per persone in povertà estrema</v>
      </c>
      <c r="D86" s="77" t="str">
        <f>'PROG DETTAGLIO 2014'!D86</f>
        <v>Comune di Bari</v>
      </c>
      <c r="E86" s="84"/>
      <c r="F86" s="83"/>
      <c r="G86" s="72"/>
      <c r="H86" s="106"/>
      <c r="I86" s="64"/>
      <c r="J86" s="64"/>
      <c r="K86" s="64"/>
      <c r="L86" s="64"/>
      <c r="M86" s="64"/>
      <c r="N86" s="64"/>
      <c r="O86" s="64"/>
      <c r="P86" s="64"/>
      <c r="Q86" s="64"/>
      <c r="R86" s="64"/>
      <c r="S86" s="64"/>
      <c r="T86" s="64"/>
      <c r="U86" s="74">
        <f t="shared" si="4"/>
        <v>0</v>
      </c>
      <c r="V86" s="75"/>
    </row>
    <row r="87" spans="1:22" ht="25.5" customHeight="1">
      <c r="A87" s="68">
        <f>'PROG DETTAGLIO 2014'!A87</f>
        <v>71</v>
      </c>
      <c r="B87" s="89">
        <f>'PROG DETTAGLIO 2014'!B87</f>
        <v>102</v>
      </c>
      <c r="C87" s="90" t="str">
        <f>'PROG DETTAGLIO 2014'!C87</f>
        <v>NEBSOC</v>
      </c>
      <c r="D87" s="77" t="str">
        <f>'PROG DETTAGLIO 2014'!D87</f>
        <v>Comune di Bari</v>
      </c>
      <c r="E87" s="84"/>
      <c r="F87" s="83"/>
      <c r="G87" s="72"/>
      <c r="H87" s="106"/>
      <c r="I87" s="64"/>
      <c r="J87" s="64"/>
      <c r="K87" s="64"/>
      <c r="L87" s="64"/>
      <c r="M87" s="64"/>
      <c r="N87" s="64"/>
      <c r="O87" s="64"/>
      <c r="P87" s="64"/>
      <c r="Q87" s="64"/>
      <c r="R87" s="64"/>
      <c r="S87" s="64"/>
      <c r="T87" s="64"/>
      <c r="U87" s="74">
        <f t="shared" si="4"/>
        <v>0</v>
      </c>
      <c r="V87" s="75"/>
    </row>
    <row r="88" spans="1:22" ht="25.5" customHeight="1">
      <c r="A88" s="68">
        <f>'PROG DETTAGLIO 2014'!A88</f>
        <v>72</v>
      </c>
      <c r="B88" s="89" t="str">
        <f>'PROG DETTAGLIO 2014'!B88</f>
        <v>altro</v>
      </c>
      <c r="C88" s="90" t="str">
        <f>'PROG DETTAGLIO 2014'!C88</f>
        <v>NOBARRIER</v>
      </c>
      <c r="D88" s="77" t="str">
        <f>'PROG DETTAGLIO 2014'!D88</f>
        <v>Comune di Bari</v>
      </c>
      <c r="E88" s="84"/>
      <c r="F88" s="83"/>
      <c r="G88" s="72"/>
      <c r="H88" s="106"/>
      <c r="I88" s="64"/>
      <c r="J88" s="64"/>
      <c r="K88" s="64"/>
      <c r="L88" s="64"/>
      <c r="M88" s="64"/>
      <c r="N88" s="64"/>
      <c r="O88" s="64"/>
      <c r="P88" s="64"/>
      <c r="Q88" s="64"/>
      <c r="R88" s="64"/>
      <c r="S88" s="64"/>
      <c r="T88" s="64"/>
      <c r="U88" s="74">
        <f t="shared" si="4"/>
        <v>0</v>
      </c>
      <c r="V88" s="75"/>
    </row>
    <row r="89" spans="1:22" ht="25.5" customHeight="1">
      <c r="A89" s="68">
        <f>'PROG DETTAGLIO 2014'!A89</f>
        <v>73</v>
      </c>
      <c r="B89" s="89">
        <f>'PROG DETTAGLIO 2014'!B89</f>
        <v>88</v>
      </c>
      <c r="C89" s="90" t="str">
        <f>'PROG DETTAGLIO 2014'!C89</f>
        <v>PAC Anziani nuovi utenti ADI</v>
      </c>
      <c r="D89" s="77" t="str">
        <f>'PROG DETTAGLIO 2014'!D89</f>
        <v>Comune di Bari</v>
      </c>
      <c r="E89" s="84"/>
      <c r="F89" s="83"/>
      <c r="G89" s="72"/>
      <c r="H89" s="106"/>
      <c r="I89" s="64"/>
      <c r="J89" s="64"/>
      <c r="K89" s="64"/>
      <c r="L89" s="64"/>
      <c r="M89" s="64"/>
      <c r="N89" s="64"/>
      <c r="O89" s="64"/>
      <c r="P89" s="64"/>
      <c r="Q89" s="64"/>
      <c r="R89" s="64"/>
      <c r="S89" s="64"/>
      <c r="T89" s="64"/>
      <c r="U89" s="74">
        <f t="shared" si="4"/>
        <v>0</v>
      </c>
      <c r="V89" s="75" t="s">
        <v>348</v>
      </c>
    </row>
    <row r="90" spans="1:22" ht="25.5" customHeight="1">
      <c r="A90" s="68">
        <f>'PROG DETTAGLIO 2014'!A90</f>
        <v>74</v>
      </c>
      <c r="B90" s="89">
        <f>'PROG DETTAGLIO 2014'!B90</f>
        <v>87</v>
      </c>
      <c r="C90" s="90" t="str">
        <f>'PROG DETTAGLIO 2014'!C90</f>
        <v>PAC Anziani nuovi utenti SAD</v>
      </c>
      <c r="D90" s="77" t="str">
        <f>'PROG DETTAGLIO 2014'!D90</f>
        <v>Comune di Bari</v>
      </c>
      <c r="E90" s="84"/>
      <c r="F90" s="83"/>
      <c r="G90" s="72"/>
      <c r="H90" s="106"/>
      <c r="I90" s="64"/>
      <c r="J90" s="64"/>
      <c r="K90" s="64"/>
      <c r="L90" s="64"/>
      <c r="M90" s="64"/>
      <c r="N90" s="64"/>
      <c r="O90" s="64"/>
      <c r="P90" s="64"/>
      <c r="Q90" s="64"/>
      <c r="R90" s="64"/>
      <c r="S90" s="64"/>
      <c r="T90" s="64"/>
      <c r="U90" s="74">
        <f t="shared" si="4"/>
        <v>0</v>
      </c>
      <c r="V90" s="75" t="s">
        <v>349</v>
      </c>
    </row>
    <row r="91" spans="1:22" ht="25.5" customHeight="1">
      <c r="A91" s="68">
        <f>'PROG DETTAGLIO 2014'!A91</f>
        <v>75</v>
      </c>
      <c r="B91" s="89">
        <f>'PROG DETTAGLIO 2014'!B91</f>
        <v>53</v>
      </c>
      <c r="C91" s="90" t="str">
        <f>'PROG DETTAGLIO 2014'!C91</f>
        <v>PAC infanzia - Le ali di Michela</v>
      </c>
      <c r="D91" s="77" t="str">
        <f>'PROG DETTAGLIO 2014'!D91</f>
        <v>Comune di Bari</v>
      </c>
      <c r="E91" s="84"/>
      <c r="F91" s="83"/>
      <c r="G91" s="72"/>
      <c r="H91" s="106"/>
      <c r="I91" s="64"/>
      <c r="J91" s="64"/>
      <c r="K91" s="64"/>
      <c r="L91" s="64"/>
      <c r="M91" s="64"/>
      <c r="N91" s="64"/>
      <c r="O91" s="64"/>
      <c r="P91" s="64"/>
      <c r="Q91" s="64"/>
      <c r="R91" s="64"/>
      <c r="S91" s="64"/>
      <c r="T91" s="64"/>
      <c r="U91" s="74">
        <f t="shared" si="4"/>
        <v>0</v>
      </c>
      <c r="V91" s="75"/>
    </row>
    <row r="92" spans="1:22" ht="25.5" customHeight="1">
      <c r="A92" s="68">
        <f>'PROG DETTAGLIO 2014'!A92</f>
        <v>76</v>
      </c>
      <c r="B92" s="89">
        <f>'PROG DETTAGLIO 2014'!B92</f>
        <v>53</v>
      </c>
      <c r="C92" s="90" t="str">
        <f>'PROG DETTAGLIO 2014'!C92</f>
        <v>PAC infanzia - prolungamento orario</v>
      </c>
      <c r="D92" s="77" t="str">
        <f>'PROG DETTAGLIO 2014'!D92</f>
        <v>Comune di Bari</v>
      </c>
      <c r="E92" s="84"/>
      <c r="F92" s="83"/>
      <c r="G92" s="72"/>
      <c r="H92" s="106"/>
      <c r="I92" s="64"/>
      <c r="J92" s="64"/>
      <c r="K92" s="64"/>
      <c r="L92" s="64"/>
      <c r="M92" s="64"/>
      <c r="N92" s="64"/>
      <c r="O92" s="64"/>
      <c r="P92" s="64"/>
      <c r="Q92" s="64"/>
      <c r="R92" s="64"/>
      <c r="S92" s="64"/>
      <c r="T92" s="64"/>
      <c r="U92" s="74">
        <f t="shared" si="4"/>
        <v>0</v>
      </c>
      <c r="V92" s="75" t="s">
        <v>353</v>
      </c>
    </row>
    <row r="93" spans="1:22" ht="25.5" customHeight="1">
      <c r="A93" s="68">
        <f>'PROG DETTAGLIO 2014'!A93</f>
        <v>77</v>
      </c>
      <c r="B93" s="89">
        <f>'PROG DETTAGLIO 2014'!B93</f>
        <v>90</v>
      </c>
      <c r="C93" s="90" t="str">
        <f>'PROG DETTAGLIO 2014'!C93</f>
        <v>PAC infanzia - Servizio ludico ricreativo</v>
      </c>
      <c r="D93" s="77" t="str">
        <f>'PROG DETTAGLIO 2014'!D93</f>
        <v>Comune di Bari</v>
      </c>
      <c r="E93" s="84"/>
      <c r="F93" s="83"/>
      <c r="G93" s="72"/>
      <c r="H93" s="106"/>
      <c r="I93" s="64"/>
      <c r="J93" s="64"/>
      <c r="K93" s="64"/>
      <c r="L93" s="64"/>
      <c r="M93" s="64"/>
      <c r="N93" s="64"/>
      <c r="O93" s="64"/>
      <c r="P93" s="64"/>
      <c r="Q93" s="64"/>
      <c r="R93" s="64"/>
      <c r="S93" s="64"/>
      <c r="T93" s="64"/>
      <c r="U93" s="74">
        <f t="shared" si="4"/>
        <v>0</v>
      </c>
      <c r="V93" s="75" t="s">
        <v>353</v>
      </c>
    </row>
    <row r="94" spans="1:22" ht="25.5" customHeight="1">
      <c r="A94" s="68">
        <f>'PROG DETTAGLIO 2014'!A94</f>
        <v>78</v>
      </c>
      <c r="B94" s="89">
        <f>'PROG DETTAGLIO 2014'!B94</f>
        <v>102</v>
      </c>
      <c r="C94" s="90" t="str">
        <f>'PROG DETTAGLIO 2014'!C94</f>
        <v>Reddito di cittadinanza</v>
      </c>
      <c r="D94" s="77" t="str">
        <f>'PROG DETTAGLIO 2014'!D94</f>
        <v>Comune di Bari</v>
      </c>
      <c r="E94" s="84"/>
      <c r="F94" s="83"/>
      <c r="G94" s="72"/>
      <c r="H94" s="106"/>
      <c r="I94" s="64"/>
      <c r="J94" s="64"/>
      <c r="K94" s="64"/>
      <c r="L94" s="64"/>
      <c r="M94" s="64"/>
      <c r="N94" s="64"/>
      <c r="O94" s="64"/>
      <c r="P94" s="64"/>
      <c r="Q94" s="64"/>
      <c r="R94" s="64"/>
      <c r="S94" s="64"/>
      <c r="T94" s="64"/>
      <c r="U94" s="74">
        <f t="shared" si="4"/>
        <v>0</v>
      </c>
      <c r="V94" s="75"/>
    </row>
    <row r="95" spans="1:22" ht="25.5" customHeight="1">
      <c r="A95" s="68">
        <f>'PROG DETTAGLIO 2014'!A95</f>
        <v>79</v>
      </c>
      <c r="B95" s="89">
        <f>'PROG DETTAGLIO 2014'!B95</f>
        <v>48</v>
      </c>
      <c r="C95" s="90" t="str">
        <f>'PROG DETTAGLIO 2014'!C95</f>
        <v>Comunità Educativa penale "Chiccolino"</v>
      </c>
      <c r="D95" s="77" t="str">
        <f>'PROG DETTAGLIO 2014'!D95</f>
        <v>Comune di Bari</v>
      </c>
      <c r="E95" s="84"/>
      <c r="F95" s="83"/>
      <c r="G95" s="72"/>
      <c r="H95" s="106"/>
      <c r="I95" s="64"/>
      <c r="J95" s="64"/>
      <c r="K95" s="64"/>
      <c r="L95" s="64"/>
      <c r="M95" s="64">
        <v>264000</v>
      </c>
      <c r="N95" s="64"/>
      <c r="O95" s="64"/>
      <c r="P95" s="64"/>
      <c r="Q95" s="64"/>
      <c r="R95" s="64"/>
      <c r="S95" s="64">
        <v>145000</v>
      </c>
      <c r="T95" s="64"/>
      <c r="U95" s="74">
        <f t="shared" si="4"/>
        <v>409000</v>
      </c>
      <c r="V95" s="75" t="s">
        <v>302</v>
      </c>
    </row>
    <row r="96" spans="1:22" ht="25.5" customHeight="1">
      <c r="A96" s="68">
        <f>'PROG DETTAGLIO 2014'!A96</f>
        <v>80</v>
      </c>
      <c r="B96" s="89" t="str">
        <f>'PROG DETTAGLIO 2014'!B96</f>
        <v>altro</v>
      </c>
      <c r="C96" s="90" t="str">
        <f>'PROG DETTAGLIO 2014'!C96</f>
        <v>Integrazione bambini ROM, SINTI e Camminanti</v>
      </c>
      <c r="D96" s="77" t="str">
        <f>'PROG DETTAGLIO 2014'!D96</f>
        <v>Comune di Bari</v>
      </c>
      <c r="E96" s="84"/>
      <c r="F96" s="83"/>
      <c r="G96" s="72"/>
      <c r="H96" s="106"/>
      <c r="I96" s="64"/>
      <c r="J96" s="64"/>
      <c r="K96" s="64"/>
      <c r="L96" s="64"/>
      <c r="M96" s="64"/>
      <c r="N96" s="64"/>
      <c r="O96" s="64"/>
      <c r="P96" s="64"/>
      <c r="Q96" s="64"/>
      <c r="R96" s="64"/>
      <c r="S96" s="64"/>
      <c r="T96" s="64"/>
      <c r="U96" s="74">
        <f t="shared" si="4"/>
        <v>0</v>
      </c>
      <c r="V96" s="75"/>
    </row>
    <row r="97" spans="1:22" ht="25.5" customHeight="1">
      <c r="A97" s="68">
        <f>'PROG DETTAGLIO 2014'!A97</f>
        <v>81</v>
      </c>
      <c r="B97" s="89">
        <f>'PROG DETTAGLIO 2014'!B97</f>
        <v>74</v>
      </c>
      <c r="C97" s="90" t="str">
        <f>'PROG DETTAGLIO 2014'!C97</f>
        <v>Gestanti madri con figli</v>
      </c>
      <c r="D97" s="77" t="str">
        <f>'PROG DETTAGLIO 2014'!D97</f>
        <v>Comune di Bari</v>
      </c>
      <c r="E97" s="84"/>
      <c r="F97" s="83"/>
      <c r="G97" s="72"/>
      <c r="H97" s="106"/>
      <c r="I97" s="64"/>
      <c r="J97" s="64"/>
      <c r="K97" s="64"/>
      <c r="L97" s="64"/>
      <c r="M97" s="64">
        <v>350000</v>
      </c>
      <c r="N97" s="64"/>
      <c r="O97" s="64"/>
      <c r="P97" s="64"/>
      <c r="Q97" s="64"/>
      <c r="R97" s="64"/>
      <c r="S97" s="64"/>
      <c r="T97" s="64"/>
      <c r="U97" s="74">
        <f t="shared" si="4"/>
        <v>350000</v>
      </c>
      <c r="V97" s="75"/>
    </row>
    <row r="98" spans="1:22" ht="25.5" customHeight="1">
      <c r="A98" s="68">
        <f>'PROG DETTAGLIO 2014'!A98</f>
        <v>82</v>
      </c>
      <c r="B98" s="89">
        <f>'PROG DETTAGLIO 2014'!B98</f>
        <v>102</v>
      </c>
      <c r="C98" s="90" t="str">
        <f>'PROG DETTAGLIO 2014'!C98</f>
        <v>Sostegno al reddito per nuclei familiari che hanno subito uno sfratto esecutivo</v>
      </c>
      <c r="D98" s="77" t="str">
        <f>'PROG DETTAGLIO 2014'!D98</f>
        <v>Comune di Bari</v>
      </c>
      <c r="E98" s="84"/>
      <c r="F98" s="83"/>
      <c r="G98" s="72"/>
      <c r="H98" s="106"/>
      <c r="I98" s="64"/>
      <c r="J98" s="64"/>
      <c r="K98" s="64"/>
      <c r="L98" s="64"/>
      <c r="M98" s="64"/>
      <c r="N98" s="64"/>
      <c r="O98" s="64"/>
      <c r="P98" s="64"/>
      <c r="Q98" s="64"/>
      <c r="R98" s="64"/>
      <c r="S98" s="64">
        <v>284000</v>
      </c>
      <c r="T98" s="64"/>
      <c r="U98" s="74">
        <f t="shared" si="4"/>
        <v>284000</v>
      </c>
      <c r="V98" s="75" t="s">
        <v>302</v>
      </c>
    </row>
    <row r="99" spans="1:22" ht="25.5" customHeight="1">
      <c r="A99" s="68">
        <f>'PROG DETTAGLIO 2014'!A99</f>
        <v>83</v>
      </c>
      <c r="B99" s="89">
        <f>'PROG DETTAGLIO 2014'!B99</f>
        <v>87</v>
      </c>
      <c r="C99" s="90" t="str">
        <f>'PROG DETTAGLIO 2014'!C99</f>
        <v>Progetto PIPPI</v>
      </c>
      <c r="D99" s="77" t="str">
        <f>'PROG DETTAGLIO 2014'!D99</f>
        <v>Comune di Bari</v>
      </c>
      <c r="E99" s="84"/>
      <c r="F99" s="83"/>
      <c r="G99" s="72"/>
      <c r="H99" s="106"/>
      <c r="I99" s="64"/>
      <c r="J99" s="64"/>
      <c r="K99" s="64"/>
      <c r="L99" s="64"/>
      <c r="M99" s="64"/>
      <c r="N99" s="64"/>
      <c r="O99" s="64"/>
      <c r="P99" s="64"/>
      <c r="Q99" s="64"/>
      <c r="R99" s="64"/>
      <c r="S99" s="64">
        <v>62500</v>
      </c>
      <c r="T99" s="64"/>
      <c r="U99" s="74">
        <f t="shared" si="4"/>
        <v>62500</v>
      </c>
      <c r="V99" s="75" t="s">
        <v>300</v>
      </c>
    </row>
    <row r="100" spans="1:22" ht="25.5" customHeight="1">
      <c r="A100" s="68">
        <f>'PROG DETTAGLIO 2014'!A100</f>
        <v>84</v>
      </c>
      <c r="B100" s="89">
        <f>'PROG DETTAGLIO 2014'!B100</f>
        <v>60</v>
      </c>
      <c r="C100" s="90" t="str">
        <f>'PROG DETTAGLIO 2014'!C100</f>
        <v>Centri diurni disabili art. 60 RR 4/2007</v>
      </c>
      <c r="D100" s="77" t="str">
        <f>'PROG DETTAGLIO 2014'!D100</f>
        <v>Comune di Bari</v>
      </c>
      <c r="E100" s="84"/>
      <c r="F100" s="83"/>
      <c r="G100" s="72"/>
      <c r="H100" s="106"/>
      <c r="I100" s="64"/>
      <c r="J100" s="64"/>
      <c r="K100" s="64"/>
      <c r="L100" s="64"/>
      <c r="M100" s="64"/>
      <c r="N100" s="64"/>
      <c r="O100" s="64"/>
      <c r="P100" s="64"/>
      <c r="Q100" s="64"/>
      <c r="R100" s="64"/>
      <c r="S100" s="64"/>
      <c r="T100" s="64"/>
      <c r="U100" s="74">
        <f t="shared" si="4"/>
        <v>0</v>
      </c>
      <c r="V100" s="75" t="s">
        <v>350</v>
      </c>
    </row>
    <row r="101" spans="1:22" ht="25.5" customHeight="1">
      <c r="A101" s="68">
        <f>'PROG DETTAGLIO 2014'!A101</f>
        <v>85</v>
      </c>
      <c r="B101" s="89" t="str">
        <f>'PROG DETTAGLIO 2014'!B101</f>
        <v>60-ter</v>
      </c>
      <c r="C101" s="90" t="str">
        <f>'PROG DETTAGLIO 2014'!C101</f>
        <v>Centri diurni Alzheimer (art. 60ter RR 4/2007)</v>
      </c>
      <c r="D101" s="77" t="str">
        <f>'PROG DETTAGLIO 2014'!D101</f>
        <v>Comune di Bari</v>
      </c>
      <c r="E101" s="84"/>
      <c r="F101" s="83"/>
      <c r="G101" s="72"/>
      <c r="H101" s="106"/>
      <c r="I101" s="64"/>
      <c r="J101" s="64"/>
      <c r="K101" s="64"/>
      <c r="L101" s="64"/>
      <c r="M101" s="64"/>
      <c r="N101" s="64"/>
      <c r="O101" s="64"/>
      <c r="P101" s="64"/>
      <c r="Q101" s="64"/>
      <c r="R101" s="64"/>
      <c r="S101" s="64"/>
      <c r="T101" s="64"/>
      <c r="U101" s="74">
        <f t="shared" si="4"/>
        <v>0</v>
      </c>
      <c r="V101" s="75" t="s">
        <v>350</v>
      </c>
    </row>
    <row r="102" spans="1:22" ht="25.5" customHeight="1">
      <c r="A102" s="68">
        <f>'PROG DETTAGLIO 2014'!A102</f>
        <v>90</v>
      </c>
      <c r="B102" s="89" t="str">
        <f>'PROG DETTAGLIO 2014'!B102</f>
        <v>scegli</v>
      </c>
      <c r="C102" s="90" t="s">
        <v>354</v>
      </c>
      <c r="D102" s="77">
        <f>'PROG DETTAGLIO 2014'!D102</f>
        <v>0</v>
      </c>
      <c r="E102" s="84"/>
      <c r="F102" s="83"/>
      <c r="G102" s="72"/>
      <c r="H102" s="106"/>
      <c r="I102" s="64"/>
      <c r="J102" s="64"/>
      <c r="K102" s="64"/>
      <c r="L102" s="64"/>
      <c r="M102" s="64"/>
      <c r="N102" s="64"/>
      <c r="O102" s="64"/>
      <c r="P102" s="64"/>
      <c r="Q102" s="64"/>
      <c r="R102" s="64"/>
      <c r="S102" s="64">
        <v>181486.32</v>
      </c>
      <c r="T102" s="64"/>
      <c r="U102" s="74">
        <f t="shared" si="4"/>
        <v>181486.32</v>
      </c>
      <c r="V102" s="75" t="s">
        <v>359</v>
      </c>
    </row>
    <row r="103" spans="1:22" ht="25.5" customHeight="1">
      <c r="A103" s="68">
        <f>'PROG DETTAGLIO 2014'!A103</f>
        <v>91</v>
      </c>
      <c r="B103" s="89" t="str">
        <f>'PROG DETTAGLIO 2014'!B103</f>
        <v>scegli</v>
      </c>
      <c r="C103" s="112" t="s">
        <v>263</v>
      </c>
      <c r="D103" s="77">
        <f>'PROG DETTAGLIO 2014'!D103</f>
        <v>0</v>
      </c>
      <c r="E103" s="84"/>
      <c r="F103" s="83"/>
      <c r="G103" s="72"/>
      <c r="H103" s="106"/>
      <c r="I103" s="64"/>
      <c r="J103" s="64"/>
      <c r="K103" s="64"/>
      <c r="L103" s="64"/>
      <c r="M103" s="64"/>
      <c r="N103" s="64"/>
      <c r="O103" s="64"/>
      <c r="P103" s="64"/>
      <c r="Q103" s="64"/>
      <c r="R103" s="64">
        <v>16896.77</v>
      </c>
      <c r="S103" s="64"/>
      <c r="T103" s="64"/>
      <c r="U103" s="74">
        <f t="shared" si="4"/>
        <v>16896.77</v>
      </c>
      <c r="V103" s="75" t="s">
        <v>298</v>
      </c>
    </row>
    <row r="104" spans="1:22" ht="25.5" customHeight="1">
      <c r="A104" s="68">
        <f>'PROG DETTAGLIO 2014'!A104</f>
        <v>92</v>
      </c>
      <c r="B104" s="89" t="str">
        <f>'PROG DETTAGLIO 2014'!B104</f>
        <v>scegli</v>
      </c>
      <c r="C104" s="90">
        <f>'PROG DETTAGLIO 2014'!C104</f>
        <v>0</v>
      </c>
      <c r="D104" s="77">
        <f>'PROG DETTAGLIO 2014'!D104</f>
        <v>0</v>
      </c>
      <c r="E104" s="84"/>
      <c r="F104" s="83"/>
      <c r="G104" s="72"/>
      <c r="H104" s="106"/>
      <c r="I104" s="64"/>
      <c r="J104" s="64"/>
      <c r="K104" s="64"/>
      <c r="L104" s="64"/>
      <c r="M104" s="64"/>
      <c r="N104" s="64"/>
      <c r="O104" s="64"/>
      <c r="P104" s="64"/>
      <c r="Q104" s="64"/>
      <c r="R104" s="64"/>
      <c r="S104" s="64"/>
      <c r="T104" s="64"/>
      <c r="U104" s="74">
        <f t="shared" si="4"/>
        <v>0</v>
      </c>
      <c r="V104" s="75"/>
    </row>
    <row r="105" spans="1:22" ht="25.5" customHeight="1">
      <c r="A105" s="68">
        <f>'PROG DETTAGLIO 2014'!A105</f>
        <v>93</v>
      </c>
      <c r="B105" s="89" t="str">
        <f>'PROG DETTAGLIO 2014'!B105</f>
        <v>scegli</v>
      </c>
      <c r="C105" s="90">
        <f>'PROG DETTAGLIO 2014'!C105</f>
        <v>0</v>
      </c>
      <c r="D105" s="77">
        <f>'PROG DETTAGLIO 2014'!D105</f>
        <v>0</v>
      </c>
      <c r="E105" s="84"/>
      <c r="F105" s="83"/>
      <c r="G105" s="72"/>
      <c r="H105" s="106"/>
      <c r="I105" s="64"/>
      <c r="J105" s="64"/>
      <c r="K105" s="64"/>
      <c r="L105" s="64"/>
      <c r="M105" s="64"/>
      <c r="N105" s="64"/>
      <c r="O105" s="64"/>
      <c r="P105" s="64"/>
      <c r="Q105" s="64"/>
      <c r="R105" s="64"/>
      <c r="S105" s="64"/>
      <c r="T105" s="64"/>
      <c r="U105" s="74">
        <f t="shared" si="4"/>
        <v>0</v>
      </c>
      <c r="V105" s="75"/>
    </row>
    <row r="106" spans="1:22" ht="25.5" customHeight="1">
      <c r="A106" s="68">
        <f>'PROG DETTAGLIO 2014'!A106</f>
        <v>94</v>
      </c>
      <c r="B106" s="89" t="str">
        <f>'PROG DETTAGLIO 2014'!B106</f>
        <v>scegli</v>
      </c>
      <c r="C106" s="90">
        <f>'PROG DETTAGLIO 2014'!C106</f>
        <v>0</v>
      </c>
      <c r="D106" s="77">
        <f>'PROG DETTAGLIO 2014'!D106</f>
        <v>0</v>
      </c>
      <c r="E106" s="84"/>
      <c r="F106" s="83"/>
      <c r="G106" s="72"/>
      <c r="H106" s="106"/>
      <c r="I106" s="64"/>
      <c r="J106" s="64"/>
      <c r="K106" s="64"/>
      <c r="L106" s="64"/>
      <c r="M106" s="64"/>
      <c r="N106" s="64"/>
      <c r="O106" s="64"/>
      <c r="P106" s="64"/>
      <c r="Q106" s="64"/>
      <c r="R106" s="64"/>
      <c r="S106" s="64"/>
      <c r="T106" s="64"/>
      <c r="U106" s="74">
        <f t="shared" si="4"/>
        <v>0</v>
      </c>
      <c r="V106" s="75"/>
    </row>
    <row r="107" spans="1:22" ht="25.5" customHeight="1">
      <c r="A107" s="68">
        <f>'PROG DETTAGLIO 2014'!A107</f>
        <v>95</v>
      </c>
      <c r="B107" s="89" t="str">
        <f>'PROG DETTAGLIO 2014'!B107</f>
        <v>scegli</v>
      </c>
      <c r="C107" s="90">
        <f>'PROG DETTAGLIO 2014'!C107</f>
        <v>0</v>
      </c>
      <c r="D107" s="77">
        <f>'PROG DETTAGLIO 2014'!D107</f>
        <v>0</v>
      </c>
      <c r="E107" s="84"/>
      <c r="F107" s="83"/>
      <c r="G107" s="72"/>
      <c r="H107" s="106"/>
      <c r="I107" s="64"/>
      <c r="J107" s="64"/>
      <c r="K107" s="64"/>
      <c r="L107" s="64"/>
      <c r="M107" s="64"/>
      <c r="N107" s="64"/>
      <c r="O107" s="64"/>
      <c r="P107" s="64"/>
      <c r="Q107" s="64"/>
      <c r="R107" s="64"/>
      <c r="S107" s="64"/>
      <c r="T107" s="64"/>
      <c r="U107" s="74">
        <f t="shared" si="4"/>
        <v>0</v>
      </c>
      <c r="V107" s="75"/>
    </row>
    <row r="108" spans="1:22" ht="25.5" customHeight="1">
      <c r="A108" s="68">
        <f>'PROG DETTAGLIO 2014'!A108</f>
        <v>96</v>
      </c>
      <c r="B108" s="89" t="str">
        <f>'PROG DETTAGLIO 2014'!B108</f>
        <v>scegli</v>
      </c>
      <c r="C108" s="90">
        <f>'PROG DETTAGLIO 2014'!C108</f>
        <v>0</v>
      </c>
      <c r="D108" s="77">
        <f>'PROG DETTAGLIO 2014'!D108</f>
        <v>0</v>
      </c>
      <c r="E108" s="84"/>
      <c r="F108" s="83"/>
      <c r="G108" s="72"/>
      <c r="H108" s="106"/>
      <c r="I108" s="64"/>
      <c r="J108" s="64"/>
      <c r="K108" s="64"/>
      <c r="L108" s="64"/>
      <c r="M108" s="64"/>
      <c r="N108" s="64"/>
      <c r="O108" s="64"/>
      <c r="P108" s="64"/>
      <c r="Q108" s="64"/>
      <c r="R108" s="64"/>
      <c r="S108" s="64"/>
      <c r="T108" s="64"/>
      <c r="U108" s="74">
        <f t="shared" si="4"/>
        <v>0</v>
      </c>
      <c r="V108" s="75"/>
    </row>
    <row r="109" spans="1:22" ht="25.5" customHeight="1">
      <c r="A109" s="68">
        <f>'PROG DETTAGLIO 2014'!A109</f>
        <v>97</v>
      </c>
      <c r="B109" s="89" t="str">
        <f>'PROG DETTAGLIO 2014'!B109</f>
        <v>scegli</v>
      </c>
      <c r="C109" s="90">
        <f>'PROG DETTAGLIO 2014'!C109</f>
        <v>0</v>
      </c>
      <c r="D109" s="77">
        <f>'PROG DETTAGLIO 2014'!D109</f>
        <v>0</v>
      </c>
      <c r="E109" s="84"/>
      <c r="F109" s="83"/>
      <c r="G109" s="72"/>
      <c r="H109" s="106"/>
      <c r="I109" s="64"/>
      <c r="J109" s="64"/>
      <c r="K109" s="64"/>
      <c r="L109" s="64"/>
      <c r="M109" s="64"/>
      <c r="N109" s="64"/>
      <c r="O109" s="64"/>
      <c r="P109" s="64"/>
      <c r="Q109" s="64"/>
      <c r="R109" s="64"/>
      <c r="S109" s="64"/>
      <c r="T109" s="64"/>
      <c r="U109" s="74">
        <f t="shared" si="4"/>
        <v>0</v>
      </c>
      <c r="V109" s="75"/>
    </row>
    <row r="110" spans="1:22" ht="25.5" customHeight="1">
      <c r="A110" s="68">
        <f>'PROG DETTAGLIO 2014'!A110</f>
        <v>98</v>
      </c>
      <c r="B110" s="89" t="str">
        <f>'PROG DETTAGLIO 2014'!B110</f>
        <v>scegli</v>
      </c>
      <c r="C110" s="90">
        <f>'PROG DETTAGLIO 2014'!C110</f>
        <v>0</v>
      </c>
      <c r="D110" s="77">
        <f>'PROG DETTAGLIO 2014'!D110</f>
        <v>0</v>
      </c>
      <c r="E110" s="84"/>
      <c r="F110" s="83"/>
      <c r="G110" s="72"/>
      <c r="H110" s="106"/>
      <c r="I110" s="64"/>
      <c r="J110" s="64"/>
      <c r="K110" s="64"/>
      <c r="L110" s="64"/>
      <c r="M110" s="64"/>
      <c r="N110" s="64"/>
      <c r="O110" s="64"/>
      <c r="P110" s="64"/>
      <c r="Q110" s="64"/>
      <c r="R110" s="64"/>
      <c r="S110" s="64"/>
      <c r="T110" s="64"/>
      <c r="U110" s="74">
        <f t="shared" si="4"/>
        <v>0</v>
      </c>
      <c r="V110" s="75"/>
    </row>
    <row r="111" spans="1:22" ht="25.5" customHeight="1">
      <c r="A111" s="68">
        <f>'PROG DETTAGLIO 2014'!A111</f>
        <v>99</v>
      </c>
      <c r="B111" s="89" t="str">
        <f>'PROG DETTAGLIO 2014'!B111</f>
        <v>scegli</v>
      </c>
      <c r="C111" s="90">
        <f>'PROG DETTAGLIO 2014'!C111</f>
        <v>0</v>
      </c>
      <c r="D111" s="77">
        <f>'PROG DETTAGLIO 2014'!D111</f>
        <v>0</v>
      </c>
      <c r="E111" s="84"/>
      <c r="F111" s="83"/>
      <c r="G111" s="72"/>
      <c r="H111" s="106"/>
      <c r="I111" s="64"/>
      <c r="J111" s="64"/>
      <c r="K111" s="64"/>
      <c r="L111" s="64"/>
      <c r="M111" s="64"/>
      <c r="N111" s="64"/>
      <c r="O111" s="64"/>
      <c r="P111" s="64"/>
      <c r="Q111" s="64"/>
      <c r="R111" s="64"/>
      <c r="S111" s="64"/>
      <c r="T111" s="64"/>
      <c r="U111" s="74">
        <f t="shared" si="4"/>
        <v>0</v>
      </c>
      <c r="V111" s="75"/>
    </row>
    <row r="112" spans="1:22" ht="25.5" customHeight="1">
      <c r="A112" s="68">
        <f>'PROG DETTAGLIO 2014'!A112</f>
        <v>100</v>
      </c>
      <c r="B112" s="89" t="str">
        <f>'PROG DETTAGLIO 2014'!B112</f>
        <v>scegli</v>
      </c>
      <c r="C112" s="90">
        <f>'PROG DETTAGLIO 2014'!C112</f>
        <v>0</v>
      </c>
      <c r="D112" s="77">
        <f>'PROG DETTAGLIO 2014'!D112</f>
        <v>0</v>
      </c>
      <c r="E112" s="84"/>
      <c r="F112" s="83"/>
      <c r="G112" s="72"/>
      <c r="H112" s="106"/>
      <c r="I112" s="64"/>
      <c r="J112" s="64"/>
      <c r="K112" s="64"/>
      <c r="L112" s="64"/>
      <c r="M112" s="64"/>
      <c r="N112" s="64"/>
      <c r="O112" s="64"/>
      <c r="P112" s="64"/>
      <c r="Q112" s="64"/>
      <c r="R112" s="64"/>
      <c r="S112" s="64"/>
      <c r="T112" s="64"/>
      <c r="U112" s="74">
        <f t="shared" si="4"/>
        <v>0</v>
      </c>
      <c r="V112" s="75"/>
    </row>
    <row r="113" spans="1:22" ht="25.5" customHeight="1">
      <c r="A113" s="68">
        <f>'PROG DETTAGLIO 2014'!A113</f>
        <v>101</v>
      </c>
      <c r="B113" s="89" t="str">
        <f>'PROG DETTAGLIO 2014'!B113</f>
        <v>scegli</v>
      </c>
      <c r="C113" s="90">
        <f>'PROG DETTAGLIO 2014'!C113</f>
        <v>0</v>
      </c>
      <c r="D113" s="77">
        <f>'PROG DETTAGLIO 2014'!D113</f>
        <v>0</v>
      </c>
      <c r="E113" s="84"/>
      <c r="F113" s="83"/>
      <c r="G113" s="72"/>
      <c r="H113" s="106"/>
      <c r="I113" s="64"/>
      <c r="J113" s="64"/>
      <c r="K113" s="64"/>
      <c r="L113" s="64"/>
      <c r="M113" s="64"/>
      <c r="N113" s="64"/>
      <c r="O113" s="64"/>
      <c r="P113" s="64"/>
      <c r="Q113" s="64"/>
      <c r="R113" s="64"/>
      <c r="S113" s="64"/>
      <c r="T113" s="64"/>
      <c r="U113" s="74">
        <f t="shared" si="4"/>
        <v>0</v>
      </c>
      <c r="V113" s="75"/>
    </row>
    <row r="114" spans="1:22" ht="25.5" customHeight="1">
      <c r="A114" s="68">
        <f>'PROG DETTAGLIO 2014'!A114</f>
        <v>102</v>
      </c>
      <c r="B114" s="89" t="str">
        <f>'PROG DETTAGLIO 2014'!B114</f>
        <v>scegli</v>
      </c>
      <c r="C114" s="90">
        <f>'PROG DETTAGLIO 2014'!C114</f>
        <v>0</v>
      </c>
      <c r="D114" s="77">
        <f>'PROG DETTAGLIO 2014'!D114</f>
        <v>0</v>
      </c>
      <c r="E114" s="84"/>
      <c r="F114" s="83"/>
      <c r="G114" s="72"/>
      <c r="H114" s="106"/>
      <c r="I114" s="64"/>
      <c r="J114" s="64"/>
      <c r="K114" s="64"/>
      <c r="L114" s="64"/>
      <c r="M114" s="64"/>
      <c r="N114" s="64"/>
      <c r="O114" s="64"/>
      <c r="P114" s="64"/>
      <c r="Q114" s="64"/>
      <c r="R114" s="64"/>
      <c r="S114" s="64"/>
      <c r="T114" s="64"/>
      <c r="U114" s="74">
        <f t="shared" si="4"/>
        <v>0</v>
      </c>
      <c r="V114" s="75"/>
    </row>
    <row r="115" spans="1:22" ht="25.5" customHeight="1">
      <c r="A115" s="68">
        <f>'PROG DETTAGLIO 2014'!A115</f>
        <v>103</v>
      </c>
      <c r="B115" s="89" t="str">
        <f>'PROG DETTAGLIO 2014'!B115</f>
        <v>scegli</v>
      </c>
      <c r="C115" s="90">
        <f>'PROG DETTAGLIO 2014'!C115</f>
        <v>0</v>
      </c>
      <c r="D115" s="77">
        <f>'PROG DETTAGLIO 2014'!D115</f>
        <v>0</v>
      </c>
      <c r="E115" s="84"/>
      <c r="F115" s="83"/>
      <c r="G115" s="72"/>
      <c r="H115" s="106"/>
      <c r="I115" s="64"/>
      <c r="J115" s="64"/>
      <c r="K115" s="64"/>
      <c r="L115" s="64"/>
      <c r="M115" s="64"/>
      <c r="N115" s="64"/>
      <c r="O115" s="64"/>
      <c r="P115" s="64"/>
      <c r="Q115" s="64"/>
      <c r="R115" s="64"/>
      <c r="S115" s="64"/>
      <c r="T115" s="64"/>
      <c r="U115" s="74">
        <f t="shared" si="4"/>
        <v>0</v>
      </c>
      <c r="V115" s="75"/>
    </row>
    <row r="116" spans="1:22" ht="25.5" customHeight="1">
      <c r="A116" s="68">
        <f>'PROG DETTAGLIO 2014'!A116</f>
        <v>104</v>
      </c>
      <c r="B116" s="89" t="str">
        <f>'PROG DETTAGLIO 2014'!B116</f>
        <v>scegli</v>
      </c>
      <c r="C116" s="90">
        <f>'PROG DETTAGLIO 2014'!C116</f>
        <v>0</v>
      </c>
      <c r="D116" s="77">
        <f>'PROG DETTAGLIO 2014'!D116</f>
        <v>0</v>
      </c>
      <c r="E116" s="84"/>
      <c r="F116" s="83"/>
      <c r="G116" s="72"/>
      <c r="H116" s="106"/>
      <c r="I116" s="64"/>
      <c r="J116" s="64"/>
      <c r="K116" s="64"/>
      <c r="L116" s="64"/>
      <c r="M116" s="64"/>
      <c r="N116" s="64"/>
      <c r="O116" s="64"/>
      <c r="P116" s="64"/>
      <c r="Q116" s="64"/>
      <c r="R116" s="64"/>
      <c r="S116" s="64"/>
      <c r="T116" s="64"/>
      <c r="U116" s="74">
        <f t="shared" si="4"/>
        <v>0</v>
      </c>
      <c r="V116" s="75"/>
    </row>
    <row r="117" spans="1:22" ht="25.5" customHeight="1">
      <c r="A117" s="68">
        <f>'PROG DETTAGLIO 2014'!A117</f>
        <v>105</v>
      </c>
      <c r="B117" s="89" t="str">
        <f>'PROG DETTAGLIO 2014'!B117</f>
        <v>scegli</v>
      </c>
      <c r="C117" s="90">
        <f>'PROG DETTAGLIO 2014'!C117</f>
        <v>0</v>
      </c>
      <c r="D117" s="77">
        <f>'PROG DETTAGLIO 2014'!D117</f>
        <v>0</v>
      </c>
      <c r="E117" s="84"/>
      <c r="F117" s="83"/>
      <c r="G117" s="72"/>
      <c r="H117" s="106"/>
      <c r="I117" s="64"/>
      <c r="J117" s="64"/>
      <c r="K117" s="64"/>
      <c r="L117" s="64"/>
      <c r="M117" s="64"/>
      <c r="N117" s="64"/>
      <c r="O117" s="64"/>
      <c r="P117" s="64"/>
      <c r="Q117" s="64"/>
      <c r="R117" s="64"/>
      <c r="S117" s="64"/>
      <c r="T117" s="64"/>
      <c r="U117" s="74">
        <f t="shared" si="4"/>
        <v>0</v>
      </c>
      <c r="V117" s="75"/>
    </row>
    <row r="118" spans="1:22" ht="25.5" customHeight="1">
      <c r="A118" s="68">
        <f>'PROG DETTAGLIO 2014'!A118</f>
        <v>106</v>
      </c>
      <c r="B118" s="89" t="str">
        <f>'PROG DETTAGLIO 2014'!B118</f>
        <v>scegli</v>
      </c>
      <c r="C118" s="90">
        <f>'PROG DETTAGLIO 2014'!C118</f>
        <v>0</v>
      </c>
      <c r="D118" s="77">
        <f>'PROG DETTAGLIO 2014'!D118</f>
        <v>0</v>
      </c>
      <c r="E118" s="84"/>
      <c r="F118" s="83"/>
      <c r="G118" s="72"/>
      <c r="H118" s="106"/>
      <c r="I118" s="64"/>
      <c r="J118" s="64"/>
      <c r="K118" s="64"/>
      <c r="L118" s="64"/>
      <c r="M118" s="64"/>
      <c r="N118" s="64"/>
      <c r="O118" s="64"/>
      <c r="P118" s="64"/>
      <c r="Q118" s="64"/>
      <c r="R118" s="64"/>
      <c r="S118" s="64"/>
      <c r="T118" s="64"/>
      <c r="U118" s="74">
        <f t="shared" si="4"/>
        <v>0</v>
      </c>
      <c r="V118" s="75"/>
    </row>
    <row r="119" spans="1:22" ht="25.5" customHeight="1">
      <c r="A119" s="68">
        <f>'PROG DETTAGLIO 2014'!A119</f>
        <v>107</v>
      </c>
      <c r="B119" s="89" t="str">
        <f>'PROG DETTAGLIO 2014'!B119</f>
        <v>scegli</v>
      </c>
      <c r="C119" s="90">
        <f>'PROG DETTAGLIO 2014'!C119</f>
        <v>0</v>
      </c>
      <c r="D119" s="77">
        <f>'PROG DETTAGLIO 2014'!D119</f>
        <v>0</v>
      </c>
      <c r="E119" s="84"/>
      <c r="F119" s="83"/>
      <c r="G119" s="72"/>
      <c r="H119" s="106"/>
      <c r="I119" s="64"/>
      <c r="J119" s="64"/>
      <c r="K119" s="64"/>
      <c r="L119" s="64"/>
      <c r="M119" s="64"/>
      <c r="N119" s="64"/>
      <c r="O119" s="64"/>
      <c r="P119" s="64"/>
      <c r="Q119" s="64"/>
      <c r="R119" s="64"/>
      <c r="S119" s="64"/>
      <c r="T119" s="64"/>
      <c r="U119" s="74">
        <f t="shared" si="4"/>
        <v>0</v>
      </c>
      <c r="V119" s="75"/>
    </row>
    <row r="120" spans="1:22" ht="25.5" customHeight="1">
      <c r="A120" s="68">
        <f>'PROG DETTAGLIO 2014'!A120</f>
        <v>108</v>
      </c>
      <c r="B120" s="89" t="str">
        <f>'PROG DETTAGLIO 2014'!B120</f>
        <v>scegli</v>
      </c>
      <c r="C120" s="90">
        <f>'PROG DETTAGLIO 2014'!C120</f>
        <v>0</v>
      </c>
      <c r="D120" s="77">
        <f>'PROG DETTAGLIO 2014'!D120</f>
        <v>0</v>
      </c>
      <c r="E120" s="84"/>
      <c r="F120" s="83"/>
      <c r="G120" s="72"/>
      <c r="H120" s="106"/>
      <c r="I120" s="64"/>
      <c r="J120" s="64"/>
      <c r="K120" s="64"/>
      <c r="L120" s="64"/>
      <c r="M120" s="64"/>
      <c r="N120" s="64"/>
      <c r="O120" s="64"/>
      <c r="P120" s="64"/>
      <c r="Q120" s="64"/>
      <c r="R120" s="64"/>
      <c r="S120" s="64"/>
      <c r="T120" s="64"/>
      <c r="U120" s="74">
        <f t="shared" si="4"/>
        <v>0</v>
      </c>
      <c r="V120" s="75"/>
    </row>
    <row r="121" spans="1:22" ht="25.5" customHeight="1">
      <c r="A121" s="68">
        <f>'PROG DETTAGLIO 2014'!A121</f>
        <v>109</v>
      </c>
      <c r="B121" s="89" t="str">
        <f>'PROG DETTAGLIO 2014'!B121</f>
        <v>scegli</v>
      </c>
      <c r="C121" s="90">
        <f>'PROG DETTAGLIO 2014'!C121</f>
        <v>0</v>
      </c>
      <c r="D121" s="77">
        <f>'PROG DETTAGLIO 2014'!D121</f>
        <v>0</v>
      </c>
      <c r="E121" s="84"/>
      <c r="F121" s="83"/>
      <c r="G121" s="72"/>
      <c r="H121" s="106"/>
      <c r="I121" s="64"/>
      <c r="J121" s="64"/>
      <c r="K121" s="64"/>
      <c r="L121" s="64"/>
      <c r="M121" s="64"/>
      <c r="N121" s="64"/>
      <c r="O121" s="64"/>
      <c r="P121" s="64"/>
      <c r="Q121" s="64"/>
      <c r="R121" s="64"/>
      <c r="S121" s="64"/>
      <c r="T121" s="64"/>
      <c r="U121" s="74">
        <f t="shared" si="4"/>
        <v>0</v>
      </c>
      <c r="V121" s="75"/>
    </row>
    <row r="122" spans="1:22" ht="25.5" customHeight="1">
      <c r="A122" s="68">
        <f>'PROG DETTAGLIO 2014'!A122</f>
        <v>110</v>
      </c>
      <c r="B122" s="89" t="str">
        <f>'PROG DETTAGLIO 2014'!B122</f>
        <v>scegli</v>
      </c>
      <c r="C122" s="90">
        <f>'PROG DETTAGLIO 2014'!C122</f>
        <v>0</v>
      </c>
      <c r="D122" s="77">
        <f>'PROG DETTAGLIO 2014'!D122</f>
        <v>0</v>
      </c>
      <c r="E122" s="84"/>
      <c r="F122" s="83"/>
      <c r="G122" s="72"/>
      <c r="H122" s="106"/>
      <c r="I122" s="64"/>
      <c r="J122" s="64"/>
      <c r="K122" s="64"/>
      <c r="L122" s="64"/>
      <c r="M122" s="64"/>
      <c r="N122" s="64"/>
      <c r="O122" s="64"/>
      <c r="P122" s="64"/>
      <c r="Q122" s="64"/>
      <c r="R122" s="64"/>
      <c r="S122" s="64"/>
      <c r="T122" s="64"/>
      <c r="U122" s="74">
        <f t="shared" si="4"/>
        <v>0</v>
      </c>
      <c r="V122" s="75"/>
    </row>
    <row r="123" spans="1:22" ht="25.5" customHeight="1">
      <c r="A123" s="68">
        <f>'PROG DETTAGLIO 2014'!A123</f>
        <v>111</v>
      </c>
      <c r="B123" s="89" t="str">
        <f>'PROG DETTAGLIO 2014'!B123</f>
        <v>scegli</v>
      </c>
      <c r="C123" s="90">
        <f>'PROG DETTAGLIO 2014'!C123</f>
        <v>0</v>
      </c>
      <c r="D123" s="77">
        <f>'PROG DETTAGLIO 2014'!D123</f>
        <v>0</v>
      </c>
      <c r="E123" s="84"/>
      <c r="F123" s="83"/>
      <c r="G123" s="72"/>
      <c r="H123" s="106"/>
      <c r="I123" s="64"/>
      <c r="J123" s="64"/>
      <c r="K123" s="64"/>
      <c r="L123" s="64"/>
      <c r="M123" s="64"/>
      <c r="N123" s="64"/>
      <c r="O123" s="64"/>
      <c r="P123" s="64"/>
      <c r="Q123" s="64"/>
      <c r="R123" s="64"/>
      <c r="S123" s="64"/>
      <c r="T123" s="64"/>
      <c r="U123" s="74">
        <f t="shared" si="4"/>
        <v>0</v>
      </c>
      <c r="V123" s="75"/>
    </row>
    <row r="124" spans="1:22" ht="25.5" customHeight="1">
      <c r="A124" s="68">
        <f>'PROG DETTAGLIO 2014'!A124</f>
        <v>112</v>
      </c>
      <c r="B124" s="89" t="str">
        <f>'PROG DETTAGLIO 2014'!B124</f>
        <v>scegli</v>
      </c>
      <c r="C124" s="90">
        <f>'PROG DETTAGLIO 2014'!C124</f>
        <v>0</v>
      </c>
      <c r="D124" s="77">
        <f>'PROG DETTAGLIO 2014'!D124</f>
        <v>0</v>
      </c>
      <c r="E124" s="84"/>
      <c r="F124" s="83"/>
      <c r="G124" s="72"/>
      <c r="H124" s="106"/>
      <c r="I124" s="64"/>
      <c r="J124" s="64"/>
      <c r="K124" s="64"/>
      <c r="L124" s="64"/>
      <c r="M124" s="64"/>
      <c r="N124" s="64"/>
      <c r="O124" s="64"/>
      <c r="P124" s="64"/>
      <c r="Q124" s="64"/>
      <c r="R124" s="64"/>
      <c r="S124" s="64"/>
      <c r="T124" s="64"/>
      <c r="U124" s="74">
        <f t="shared" si="4"/>
        <v>0</v>
      </c>
      <c r="V124" s="75"/>
    </row>
    <row r="125" spans="1:22" ht="25.5" customHeight="1">
      <c r="A125" s="68">
        <f>'PROG DETTAGLIO 2014'!A125</f>
        <v>113</v>
      </c>
      <c r="B125" s="89" t="str">
        <f>'PROG DETTAGLIO 2014'!B125</f>
        <v>scegli</v>
      </c>
      <c r="C125" s="90">
        <f>'PROG DETTAGLIO 2014'!C125</f>
        <v>0</v>
      </c>
      <c r="D125" s="77">
        <f>'PROG DETTAGLIO 2014'!D125</f>
        <v>0</v>
      </c>
      <c r="E125" s="84"/>
      <c r="F125" s="83"/>
      <c r="G125" s="72"/>
      <c r="H125" s="106"/>
      <c r="I125" s="64"/>
      <c r="J125" s="64"/>
      <c r="K125" s="64"/>
      <c r="L125" s="64"/>
      <c r="M125" s="64"/>
      <c r="N125" s="64"/>
      <c r="O125" s="64"/>
      <c r="P125" s="64"/>
      <c r="Q125" s="64"/>
      <c r="R125" s="64"/>
      <c r="S125" s="64"/>
      <c r="T125" s="64"/>
      <c r="U125" s="74">
        <f t="shared" si="4"/>
        <v>0</v>
      </c>
      <c r="V125" s="75"/>
    </row>
    <row r="126" spans="1:22" ht="25.5" customHeight="1">
      <c r="A126" s="68">
        <f>'PROG DETTAGLIO 2014'!A126</f>
        <v>114</v>
      </c>
      <c r="B126" s="89" t="str">
        <f>'PROG DETTAGLIO 2014'!B126</f>
        <v>scegli</v>
      </c>
      <c r="C126" s="90">
        <f>'PROG DETTAGLIO 2014'!C126</f>
        <v>0</v>
      </c>
      <c r="D126" s="77">
        <f>'PROG DETTAGLIO 2014'!D126</f>
        <v>0</v>
      </c>
      <c r="E126" s="84"/>
      <c r="F126" s="83"/>
      <c r="G126" s="72"/>
      <c r="H126" s="106"/>
      <c r="I126" s="64"/>
      <c r="J126" s="64"/>
      <c r="K126" s="64"/>
      <c r="L126" s="64"/>
      <c r="M126" s="64"/>
      <c r="N126" s="64"/>
      <c r="O126" s="64"/>
      <c r="P126" s="64"/>
      <c r="Q126" s="64"/>
      <c r="R126" s="64"/>
      <c r="S126" s="64"/>
      <c r="T126" s="64"/>
      <c r="U126" s="74">
        <f t="shared" si="4"/>
        <v>0</v>
      </c>
      <c r="V126" s="75"/>
    </row>
    <row r="127" spans="1:22" ht="25.5" customHeight="1">
      <c r="A127" s="68">
        <f>'PROG DETTAGLIO 2014'!A127</f>
        <v>115</v>
      </c>
      <c r="B127" s="89" t="str">
        <f>'PROG DETTAGLIO 2014'!B127</f>
        <v>scegli</v>
      </c>
      <c r="C127" s="90">
        <f>'PROG DETTAGLIO 2014'!C127</f>
        <v>0</v>
      </c>
      <c r="D127" s="77">
        <f>'PROG DETTAGLIO 2014'!D127</f>
        <v>0</v>
      </c>
      <c r="E127" s="84"/>
      <c r="F127" s="83"/>
      <c r="G127" s="72"/>
      <c r="H127" s="106"/>
      <c r="I127" s="64"/>
      <c r="J127" s="64"/>
      <c r="K127" s="64"/>
      <c r="L127" s="64"/>
      <c r="M127" s="64"/>
      <c r="N127" s="64"/>
      <c r="O127" s="64"/>
      <c r="P127" s="64"/>
      <c r="Q127" s="64"/>
      <c r="R127" s="64"/>
      <c r="S127" s="64"/>
      <c r="T127" s="64"/>
      <c r="U127" s="74">
        <f t="shared" si="4"/>
        <v>0</v>
      </c>
      <c r="V127" s="75"/>
    </row>
    <row r="128" spans="1:22" ht="25.5" customHeight="1">
      <c r="A128" s="68">
        <f>'PROG DETTAGLIO 2014'!A128</f>
        <v>116</v>
      </c>
      <c r="B128" s="89" t="str">
        <f>'PROG DETTAGLIO 2014'!B128</f>
        <v>scegli</v>
      </c>
      <c r="C128" s="90">
        <f>'PROG DETTAGLIO 2014'!C128</f>
        <v>0</v>
      </c>
      <c r="D128" s="77">
        <f>'PROG DETTAGLIO 2014'!D128</f>
        <v>0</v>
      </c>
      <c r="E128" s="84"/>
      <c r="F128" s="83"/>
      <c r="G128" s="72"/>
      <c r="H128" s="106"/>
      <c r="I128" s="64"/>
      <c r="J128" s="64"/>
      <c r="K128" s="64"/>
      <c r="L128" s="64"/>
      <c r="M128" s="64"/>
      <c r="N128" s="64"/>
      <c r="O128" s="64"/>
      <c r="P128" s="64"/>
      <c r="Q128" s="64"/>
      <c r="R128" s="64"/>
      <c r="S128" s="64"/>
      <c r="T128" s="64"/>
      <c r="U128" s="74">
        <f t="shared" si="4"/>
        <v>0</v>
      </c>
      <c r="V128" s="75"/>
    </row>
    <row r="129" spans="1:22" ht="25.5" customHeight="1">
      <c r="A129" s="68">
        <f>'PROG DETTAGLIO 2014'!A129</f>
        <v>117</v>
      </c>
      <c r="B129" s="89" t="str">
        <f>'PROG DETTAGLIO 2014'!B129</f>
        <v>scegli</v>
      </c>
      <c r="C129" s="90">
        <f>'PROG DETTAGLIO 2014'!C129</f>
        <v>0</v>
      </c>
      <c r="D129" s="77">
        <f>'PROG DETTAGLIO 2014'!D129</f>
        <v>0</v>
      </c>
      <c r="E129" s="84"/>
      <c r="F129" s="83"/>
      <c r="G129" s="72"/>
      <c r="H129" s="106"/>
      <c r="I129" s="64"/>
      <c r="J129" s="64"/>
      <c r="K129" s="64"/>
      <c r="L129" s="64"/>
      <c r="M129" s="64"/>
      <c r="N129" s="64"/>
      <c r="O129" s="64"/>
      <c r="P129" s="64"/>
      <c r="Q129" s="64"/>
      <c r="R129" s="64"/>
      <c r="S129" s="64"/>
      <c r="T129" s="64"/>
      <c r="U129" s="74">
        <f t="shared" si="4"/>
        <v>0</v>
      </c>
      <c r="V129" s="75"/>
    </row>
    <row r="130" spans="1:22" ht="25.5" customHeight="1">
      <c r="A130" s="68">
        <f>'PROG DETTAGLIO 2014'!A130</f>
        <v>118</v>
      </c>
      <c r="B130" s="89" t="str">
        <f>'PROG DETTAGLIO 2014'!B130</f>
        <v>scegli</v>
      </c>
      <c r="C130" s="90">
        <f>'PROG DETTAGLIO 2014'!C130</f>
        <v>0</v>
      </c>
      <c r="D130" s="77">
        <f>'PROG DETTAGLIO 2014'!D130</f>
        <v>0</v>
      </c>
      <c r="E130" s="84"/>
      <c r="F130" s="83"/>
      <c r="G130" s="72"/>
      <c r="H130" s="106"/>
      <c r="I130" s="64"/>
      <c r="J130" s="64"/>
      <c r="K130" s="64"/>
      <c r="L130" s="64"/>
      <c r="M130" s="64"/>
      <c r="N130" s="64"/>
      <c r="O130" s="64"/>
      <c r="P130" s="64"/>
      <c r="Q130" s="64"/>
      <c r="R130" s="64"/>
      <c r="S130" s="64"/>
      <c r="T130" s="64"/>
      <c r="U130" s="74">
        <f t="shared" si="4"/>
        <v>0</v>
      </c>
      <c r="V130" s="75"/>
    </row>
    <row r="131" spans="1:22" ht="25.5" customHeight="1">
      <c r="A131" s="68">
        <f>'PROG DETTAGLIO 2014'!A131</f>
        <v>119</v>
      </c>
      <c r="B131" s="89" t="str">
        <f>'PROG DETTAGLIO 2014'!B131</f>
        <v>scegli</v>
      </c>
      <c r="C131" s="90">
        <f>'PROG DETTAGLIO 2014'!C131</f>
        <v>0</v>
      </c>
      <c r="D131" s="77">
        <f>'PROG DETTAGLIO 2014'!D131</f>
        <v>0</v>
      </c>
      <c r="E131" s="84"/>
      <c r="F131" s="83"/>
      <c r="G131" s="72"/>
      <c r="H131" s="106"/>
      <c r="I131" s="64"/>
      <c r="J131" s="64"/>
      <c r="K131" s="64"/>
      <c r="L131" s="64"/>
      <c r="M131" s="64"/>
      <c r="N131" s="64"/>
      <c r="O131" s="64"/>
      <c r="P131" s="64"/>
      <c r="Q131" s="64"/>
      <c r="R131" s="64"/>
      <c r="S131" s="64"/>
      <c r="T131" s="64"/>
      <c r="U131" s="74">
        <f t="shared" si="4"/>
        <v>0</v>
      </c>
      <c r="V131" s="75"/>
    </row>
    <row r="132" spans="1:22" ht="25.5" customHeight="1">
      <c r="A132" s="68">
        <f>'PROG DETTAGLIO 2014'!A132</f>
        <v>120</v>
      </c>
      <c r="B132" s="89" t="str">
        <f>'PROG DETTAGLIO 2014'!B132</f>
        <v>scegli</v>
      </c>
      <c r="C132" s="90">
        <f>'PROG DETTAGLIO 2014'!C132</f>
        <v>0</v>
      </c>
      <c r="D132" s="77">
        <f>'PROG DETTAGLIO 2014'!D132</f>
        <v>0</v>
      </c>
      <c r="E132" s="84"/>
      <c r="F132" s="83"/>
      <c r="G132" s="72"/>
      <c r="H132" s="106"/>
      <c r="I132" s="64"/>
      <c r="J132" s="64"/>
      <c r="K132" s="64"/>
      <c r="L132" s="64"/>
      <c r="M132" s="64"/>
      <c r="N132" s="64"/>
      <c r="O132" s="64"/>
      <c r="P132" s="64"/>
      <c r="Q132" s="64"/>
      <c r="R132" s="64"/>
      <c r="S132" s="64"/>
      <c r="T132" s="64"/>
      <c r="U132" s="74">
        <f t="shared" si="4"/>
        <v>0</v>
      </c>
      <c r="V132" s="75"/>
    </row>
    <row r="133" spans="1:22" ht="25.5" customHeight="1">
      <c r="A133" s="68">
        <f>'PROG DETTAGLIO 2014'!A133</f>
        <v>121</v>
      </c>
      <c r="B133" s="89" t="str">
        <f>'PROG DETTAGLIO 2014'!B133</f>
        <v>scegli</v>
      </c>
      <c r="C133" s="90">
        <f>'PROG DETTAGLIO 2014'!C133</f>
        <v>0</v>
      </c>
      <c r="D133" s="77">
        <f>'PROG DETTAGLIO 2014'!D133</f>
        <v>0</v>
      </c>
      <c r="E133" s="84"/>
      <c r="F133" s="83"/>
      <c r="G133" s="72"/>
      <c r="H133" s="106"/>
      <c r="I133" s="64"/>
      <c r="J133" s="64"/>
      <c r="K133" s="64"/>
      <c r="L133" s="64"/>
      <c r="M133" s="64"/>
      <c r="N133" s="64"/>
      <c r="O133" s="64"/>
      <c r="P133" s="64"/>
      <c r="Q133" s="64"/>
      <c r="R133" s="64"/>
      <c r="S133" s="64"/>
      <c r="T133" s="64"/>
      <c r="U133" s="74">
        <f t="shared" si="4"/>
        <v>0</v>
      </c>
      <c r="V133" s="75"/>
    </row>
    <row r="134" spans="1:22" ht="25.5" customHeight="1">
      <c r="A134" s="68">
        <f>'PROG DETTAGLIO 2014'!A134</f>
        <v>122</v>
      </c>
      <c r="B134" s="89" t="str">
        <f>'PROG DETTAGLIO 2014'!B134</f>
        <v>scegli</v>
      </c>
      <c r="C134" s="90">
        <f>'PROG DETTAGLIO 2014'!C134</f>
        <v>0</v>
      </c>
      <c r="D134" s="77">
        <f>'PROG DETTAGLIO 2014'!D134</f>
        <v>0</v>
      </c>
      <c r="E134" s="84"/>
      <c r="F134" s="83"/>
      <c r="G134" s="72"/>
      <c r="H134" s="106"/>
      <c r="I134" s="64"/>
      <c r="J134" s="64"/>
      <c r="K134" s="64"/>
      <c r="L134" s="64"/>
      <c r="M134" s="64"/>
      <c r="N134" s="64"/>
      <c r="O134" s="64"/>
      <c r="P134" s="64"/>
      <c r="Q134" s="64"/>
      <c r="R134" s="64"/>
      <c r="S134" s="64"/>
      <c r="T134" s="64"/>
      <c r="U134" s="74">
        <f t="shared" si="4"/>
        <v>0</v>
      </c>
      <c r="V134" s="75"/>
    </row>
    <row r="135" spans="1:22" ht="25.5" customHeight="1">
      <c r="A135" s="68">
        <f>'PROG DETTAGLIO 2014'!A135</f>
        <v>123</v>
      </c>
      <c r="B135" s="89" t="str">
        <f>'PROG DETTAGLIO 2014'!B135</f>
        <v>scegli</v>
      </c>
      <c r="C135" s="90">
        <f>'PROG DETTAGLIO 2014'!C135</f>
        <v>0</v>
      </c>
      <c r="D135" s="77">
        <f>'PROG DETTAGLIO 2014'!D135</f>
        <v>0</v>
      </c>
      <c r="E135" s="84"/>
      <c r="F135" s="83"/>
      <c r="G135" s="72"/>
      <c r="H135" s="106"/>
      <c r="I135" s="64"/>
      <c r="J135" s="64"/>
      <c r="K135" s="64"/>
      <c r="L135" s="64"/>
      <c r="M135" s="64"/>
      <c r="N135" s="64"/>
      <c r="O135" s="64"/>
      <c r="P135" s="64"/>
      <c r="Q135" s="64"/>
      <c r="R135" s="64"/>
      <c r="S135" s="64"/>
      <c r="T135" s="64"/>
      <c r="U135" s="74">
        <f t="shared" si="4"/>
        <v>0</v>
      </c>
      <c r="V135" s="75"/>
    </row>
    <row r="136" spans="1:22" ht="25.5" customHeight="1">
      <c r="A136" s="68">
        <f>'PROG DETTAGLIO 2014'!A136</f>
        <v>124</v>
      </c>
      <c r="B136" s="89" t="str">
        <f>'PROG DETTAGLIO 2014'!B136</f>
        <v>scegli</v>
      </c>
      <c r="C136" s="90">
        <f>'PROG DETTAGLIO 2014'!C136</f>
        <v>0</v>
      </c>
      <c r="D136" s="77">
        <f>'PROG DETTAGLIO 2014'!D136</f>
        <v>0</v>
      </c>
      <c r="E136" s="84"/>
      <c r="F136" s="83"/>
      <c r="G136" s="72"/>
      <c r="H136" s="106"/>
      <c r="I136" s="64"/>
      <c r="J136" s="64"/>
      <c r="K136" s="64"/>
      <c r="L136" s="64"/>
      <c r="M136" s="64"/>
      <c r="N136" s="64"/>
      <c r="O136" s="64"/>
      <c r="P136" s="64"/>
      <c r="Q136" s="64"/>
      <c r="R136" s="64"/>
      <c r="S136" s="64"/>
      <c r="T136" s="64"/>
      <c r="U136" s="74">
        <f t="shared" si="4"/>
        <v>0</v>
      </c>
      <c r="V136" s="75"/>
    </row>
    <row r="137" spans="1:22" ht="25.5" customHeight="1">
      <c r="A137" s="68">
        <f>'PROG DETTAGLIO 2014'!A137</f>
        <v>125</v>
      </c>
      <c r="B137" s="89" t="str">
        <f>'PROG DETTAGLIO 2014'!B137</f>
        <v>scegli</v>
      </c>
      <c r="C137" s="90">
        <f>'PROG DETTAGLIO 2014'!C137</f>
        <v>0</v>
      </c>
      <c r="D137" s="77">
        <f>'PROG DETTAGLIO 2014'!D137</f>
        <v>0</v>
      </c>
      <c r="E137" s="84"/>
      <c r="F137" s="83"/>
      <c r="G137" s="72"/>
      <c r="H137" s="106"/>
      <c r="I137" s="64"/>
      <c r="J137" s="64"/>
      <c r="K137" s="64"/>
      <c r="L137" s="64"/>
      <c r="M137" s="64"/>
      <c r="N137" s="64"/>
      <c r="O137" s="64"/>
      <c r="P137" s="64"/>
      <c r="Q137" s="64"/>
      <c r="R137" s="64"/>
      <c r="S137" s="64"/>
      <c r="T137" s="64"/>
      <c r="U137" s="74">
        <f t="shared" si="4"/>
        <v>0</v>
      </c>
      <c r="V137" s="75"/>
    </row>
    <row r="138" spans="1:22" ht="25.5" customHeight="1">
      <c r="A138" s="68">
        <f>'PROG DETTAGLIO 2014'!A138</f>
        <v>126</v>
      </c>
      <c r="B138" s="89" t="str">
        <f>'PROG DETTAGLIO 2014'!B138</f>
        <v>scegli</v>
      </c>
      <c r="C138" s="90">
        <f>'PROG DETTAGLIO 2014'!C138</f>
        <v>0</v>
      </c>
      <c r="D138" s="77">
        <f>'PROG DETTAGLIO 2014'!D138</f>
        <v>0</v>
      </c>
      <c r="E138" s="84"/>
      <c r="F138" s="83"/>
      <c r="G138" s="72"/>
      <c r="H138" s="106"/>
      <c r="I138" s="64"/>
      <c r="J138" s="64"/>
      <c r="K138" s="64"/>
      <c r="L138" s="64"/>
      <c r="M138" s="64"/>
      <c r="N138" s="64"/>
      <c r="O138" s="64"/>
      <c r="P138" s="64"/>
      <c r="Q138" s="64"/>
      <c r="R138" s="64"/>
      <c r="S138" s="64"/>
      <c r="T138" s="64"/>
      <c r="U138" s="74">
        <f t="shared" si="4"/>
        <v>0</v>
      </c>
      <c r="V138" s="75"/>
    </row>
    <row r="139" spans="1:22" ht="25.5" customHeight="1">
      <c r="A139" s="68">
        <f>'PROG DETTAGLIO 2014'!A139</f>
        <v>127</v>
      </c>
      <c r="B139" s="89" t="str">
        <f>'PROG DETTAGLIO 2014'!B139</f>
        <v>scegli</v>
      </c>
      <c r="C139" s="90">
        <f>'PROG DETTAGLIO 2014'!C139</f>
        <v>0</v>
      </c>
      <c r="D139" s="77">
        <f>'PROG DETTAGLIO 2014'!D139</f>
        <v>0</v>
      </c>
      <c r="E139" s="84"/>
      <c r="F139" s="83"/>
      <c r="G139" s="72"/>
      <c r="H139" s="106"/>
      <c r="I139" s="64"/>
      <c r="J139" s="64"/>
      <c r="K139" s="64"/>
      <c r="L139" s="64"/>
      <c r="M139" s="64"/>
      <c r="N139" s="64"/>
      <c r="O139" s="64"/>
      <c r="P139" s="64"/>
      <c r="Q139" s="64"/>
      <c r="R139" s="64"/>
      <c r="S139" s="64"/>
      <c r="T139" s="64"/>
      <c r="U139" s="74">
        <f t="shared" si="4"/>
        <v>0</v>
      </c>
      <c r="V139" s="75"/>
    </row>
    <row r="140" spans="1:22" ht="25.5" customHeight="1">
      <c r="A140" s="68">
        <f>'PROG DETTAGLIO 2014'!A140</f>
        <v>128</v>
      </c>
      <c r="B140" s="89" t="str">
        <f>'PROG DETTAGLIO 2014'!B140</f>
        <v>scegli</v>
      </c>
      <c r="C140" s="90">
        <f>'PROG DETTAGLIO 2014'!C140</f>
        <v>0</v>
      </c>
      <c r="D140" s="77">
        <f>'PROG DETTAGLIO 2014'!D140</f>
        <v>0</v>
      </c>
      <c r="E140" s="84"/>
      <c r="F140" s="83"/>
      <c r="G140" s="72"/>
      <c r="H140" s="106"/>
      <c r="I140" s="64"/>
      <c r="J140" s="64"/>
      <c r="K140" s="64"/>
      <c r="L140" s="64"/>
      <c r="M140" s="64"/>
      <c r="N140" s="64"/>
      <c r="O140" s="64"/>
      <c r="P140" s="64"/>
      <c r="Q140" s="64"/>
      <c r="R140" s="64"/>
      <c r="S140" s="64"/>
      <c r="T140" s="64"/>
      <c r="U140" s="74">
        <f t="shared" si="4"/>
        <v>0</v>
      </c>
      <c r="V140" s="75"/>
    </row>
    <row r="141" spans="1:22" ht="25.5" customHeight="1">
      <c r="A141" s="68">
        <f>'PROG DETTAGLIO 2014'!A141</f>
        <v>129</v>
      </c>
      <c r="B141" s="89" t="str">
        <f>'PROG DETTAGLIO 2014'!B141</f>
        <v>scegli</v>
      </c>
      <c r="C141" s="90">
        <f>'PROG DETTAGLIO 2014'!C141</f>
        <v>0</v>
      </c>
      <c r="D141" s="77">
        <f>'PROG DETTAGLIO 2014'!D141</f>
        <v>0</v>
      </c>
      <c r="E141" s="84"/>
      <c r="F141" s="83"/>
      <c r="G141" s="72"/>
      <c r="H141" s="106"/>
      <c r="I141" s="64"/>
      <c r="J141" s="64"/>
      <c r="K141" s="64"/>
      <c r="L141" s="64"/>
      <c r="M141" s="64"/>
      <c r="N141" s="64"/>
      <c r="O141" s="64"/>
      <c r="P141" s="64"/>
      <c r="Q141" s="64"/>
      <c r="R141" s="64"/>
      <c r="S141" s="64"/>
      <c r="T141" s="64"/>
      <c r="U141" s="74">
        <f t="shared" si="4"/>
        <v>0</v>
      </c>
      <c r="V141" s="75"/>
    </row>
    <row r="142" spans="1:22" ht="25.5" customHeight="1">
      <c r="A142" s="68">
        <f>'PROG DETTAGLIO 2014'!A142</f>
        <v>130</v>
      </c>
      <c r="B142" s="89" t="str">
        <f>'PROG DETTAGLIO 2014'!B142</f>
        <v>scegli</v>
      </c>
      <c r="C142" s="90">
        <f>'PROG DETTAGLIO 2014'!C142</f>
        <v>0</v>
      </c>
      <c r="D142" s="77">
        <f>'PROG DETTAGLIO 2014'!D142</f>
        <v>0</v>
      </c>
      <c r="E142" s="84"/>
      <c r="F142" s="83"/>
      <c r="G142" s="72"/>
      <c r="H142" s="106"/>
      <c r="I142" s="64"/>
      <c r="J142" s="64"/>
      <c r="K142" s="64"/>
      <c r="L142" s="64"/>
      <c r="M142" s="64"/>
      <c r="N142" s="64"/>
      <c r="O142" s="64"/>
      <c r="P142" s="64"/>
      <c r="Q142" s="64"/>
      <c r="R142" s="64"/>
      <c r="S142" s="64"/>
      <c r="T142" s="64"/>
      <c r="U142" s="74">
        <f t="shared" si="4"/>
        <v>0</v>
      </c>
      <c r="V142" s="75"/>
    </row>
    <row r="143" spans="1:22" ht="25.5" customHeight="1">
      <c r="A143" s="68">
        <f>'PROG DETTAGLIO 2014'!A143</f>
        <v>131</v>
      </c>
      <c r="B143" s="89" t="str">
        <f>'PROG DETTAGLIO 2014'!B143</f>
        <v>scegli</v>
      </c>
      <c r="C143" s="90">
        <f>'PROG DETTAGLIO 2014'!C143</f>
        <v>0</v>
      </c>
      <c r="D143" s="77">
        <f>'PROG DETTAGLIO 2014'!D143</f>
        <v>0</v>
      </c>
      <c r="E143" s="84"/>
      <c r="F143" s="83"/>
      <c r="G143" s="72"/>
      <c r="H143" s="106"/>
      <c r="I143" s="64"/>
      <c r="J143" s="64"/>
      <c r="K143" s="64"/>
      <c r="L143" s="64"/>
      <c r="M143" s="64"/>
      <c r="N143" s="64"/>
      <c r="O143" s="64"/>
      <c r="P143" s="64"/>
      <c r="Q143" s="64"/>
      <c r="R143" s="64"/>
      <c r="S143" s="64"/>
      <c r="T143" s="64"/>
      <c r="U143" s="74">
        <f t="shared" si="4"/>
        <v>0</v>
      </c>
      <c r="V143" s="75"/>
    </row>
    <row r="144" spans="1:22" ht="25.5" customHeight="1">
      <c r="A144" s="68">
        <f>'PROG DETTAGLIO 2014'!A144</f>
        <v>132</v>
      </c>
      <c r="B144" s="89" t="str">
        <f>'PROG DETTAGLIO 2014'!B144</f>
        <v>scegli</v>
      </c>
      <c r="C144" s="90">
        <f>'PROG DETTAGLIO 2014'!C144</f>
        <v>0</v>
      </c>
      <c r="D144" s="77">
        <f>'PROG DETTAGLIO 2014'!D144</f>
        <v>0</v>
      </c>
      <c r="E144" s="84"/>
      <c r="F144" s="83"/>
      <c r="G144" s="72"/>
      <c r="H144" s="106"/>
      <c r="I144" s="64"/>
      <c r="J144" s="64"/>
      <c r="K144" s="64"/>
      <c r="L144" s="64"/>
      <c r="M144" s="64"/>
      <c r="N144" s="64"/>
      <c r="O144" s="64"/>
      <c r="P144" s="64"/>
      <c r="Q144" s="64"/>
      <c r="R144" s="64"/>
      <c r="S144" s="64"/>
      <c r="T144" s="64"/>
      <c r="U144" s="74">
        <f t="shared" si="4"/>
        <v>0</v>
      </c>
      <c r="V144" s="75"/>
    </row>
    <row r="145" spans="1:22" ht="25.5" customHeight="1">
      <c r="A145" s="68">
        <f>'PROG DETTAGLIO 2014'!A145</f>
        <v>133</v>
      </c>
      <c r="B145" s="89" t="str">
        <f>'PROG DETTAGLIO 2014'!B145</f>
        <v>scegli</v>
      </c>
      <c r="C145" s="90">
        <f>'PROG DETTAGLIO 2014'!C145</f>
        <v>0</v>
      </c>
      <c r="D145" s="77">
        <f>'PROG DETTAGLIO 2014'!D145</f>
        <v>0</v>
      </c>
      <c r="E145" s="84"/>
      <c r="F145" s="83"/>
      <c r="G145" s="72"/>
      <c r="H145" s="106"/>
      <c r="I145" s="64"/>
      <c r="J145" s="64"/>
      <c r="K145" s="64"/>
      <c r="L145" s="64"/>
      <c r="M145" s="64"/>
      <c r="N145" s="64"/>
      <c r="O145" s="64"/>
      <c r="P145" s="64"/>
      <c r="Q145" s="64"/>
      <c r="R145" s="64"/>
      <c r="S145" s="64"/>
      <c r="T145" s="64"/>
      <c r="U145" s="74">
        <f t="shared" si="4"/>
        <v>0</v>
      </c>
      <c r="V145" s="75"/>
    </row>
    <row r="146" spans="1:22" ht="25.5" customHeight="1">
      <c r="A146" s="68">
        <f>'PROG DETTAGLIO 2014'!A146</f>
        <v>134</v>
      </c>
      <c r="B146" s="89" t="str">
        <f>'PROG DETTAGLIO 2014'!B146</f>
        <v>scegli</v>
      </c>
      <c r="C146" s="90">
        <f>'PROG DETTAGLIO 2014'!C146</f>
        <v>0</v>
      </c>
      <c r="D146" s="77">
        <f>'PROG DETTAGLIO 2014'!D146</f>
        <v>0</v>
      </c>
      <c r="E146" s="84"/>
      <c r="F146" s="83"/>
      <c r="G146" s="72"/>
      <c r="H146" s="106"/>
      <c r="I146" s="64"/>
      <c r="J146" s="64"/>
      <c r="K146" s="64"/>
      <c r="L146" s="64"/>
      <c r="M146" s="64"/>
      <c r="N146" s="64"/>
      <c r="O146" s="64"/>
      <c r="P146" s="64"/>
      <c r="Q146" s="64"/>
      <c r="R146" s="64"/>
      <c r="S146" s="64"/>
      <c r="T146" s="64"/>
      <c r="U146" s="74">
        <f t="shared" si="4"/>
        <v>0</v>
      </c>
      <c r="V146" s="75"/>
    </row>
    <row r="147" spans="1:22" ht="25.5" customHeight="1">
      <c r="A147" s="68">
        <f>'PROG DETTAGLIO 2014'!A147</f>
        <v>135</v>
      </c>
      <c r="B147" s="89" t="str">
        <f>'PROG DETTAGLIO 2014'!B147</f>
        <v>scegli</v>
      </c>
      <c r="C147" s="90">
        <f>'PROG DETTAGLIO 2014'!C147</f>
        <v>0</v>
      </c>
      <c r="D147" s="77">
        <f>'PROG DETTAGLIO 2014'!D147</f>
        <v>0</v>
      </c>
      <c r="E147" s="84"/>
      <c r="F147" s="83"/>
      <c r="G147" s="72"/>
      <c r="H147" s="106"/>
      <c r="I147" s="64"/>
      <c r="J147" s="64"/>
      <c r="K147" s="64"/>
      <c r="L147" s="64"/>
      <c r="M147" s="64"/>
      <c r="N147" s="64"/>
      <c r="O147" s="64"/>
      <c r="P147" s="64"/>
      <c r="Q147" s="64"/>
      <c r="R147" s="64"/>
      <c r="S147" s="64"/>
      <c r="T147" s="64"/>
      <c r="U147" s="74">
        <f t="shared" si="4"/>
        <v>0</v>
      </c>
      <c r="V147" s="75"/>
    </row>
    <row r="148" spans="1:22" ht="25.5" customHeight="1">
      <c r="A148" s="68">
        <f>'PROG DETTAGLIO 2014'!A148</f>
        <v>136</v>
      </c>
      <c r="B148" s="89" t="str">
        <f>'PROG DETTAGLIO 2014'!B148</f>
        <v>scegli</v>
      </c>
      <c r="C148" s="90">
        <f>'PROG DETTAGLIO 2014'!C148</f>
        <v>0</v>
      </c>
      <c r="D148" s="77">
        <f>'PROG DETTAGLIO 2014'!D148</f>
        <v>0</v>
      </c>
      <c r="E148" s="84"/>
      <c r="F148" s="83"/>
      <c r="G148" s="72"/>
      <c r="H148" s="106"/>
      <c r="I148" s="64"/>
      <c r="J148" s="64"/>
      <c r="K148" s="64"/>
      <c r="L148" s="64"/>
      <c r="M148" s="64"/>
      <c r="N148" s="64"/>
      <c r="O148" s="64"/>
      <c r="P148" s="64"/>
      <c r="Q148" s="64"/>
      <c r="R148" s="64"/>
      <c r="S148" s="64"/>
      <c r="T148" s="64"/>
      <c r="U148" s="74">
        <f t="shared" si="4"/>
        <v>0</v>
      </c>
      <c r="V148" s="75"/>
    </row>
    <row r="149" spans="1:22" ht="25.5" customHeight="1">
      <c r="A149" s="68">
        <f>'PROG DETTAGLIO 2014'!A149</f>
        <v>137</v>
      </c>
      <c r="B149" s="89" t="str">
        <f>'PROG DETTAGLIO 2014'!B149</f>
        <v>scegli</v>
      </c>
      <c r="C149" s="90">
        <f>'PROG DETTAGLIO 2014'!C149</f>
        <v>0</v>
      </c>
      <c r="D149" s="77">
        <f>'PROG DETTAGLIO 2014'!D149</f>
        <v>0</v>
      </c>
      <c r="E149" s="84"/>
      <c r="F149" s="83"/>
      <c r="G149" s="72"/>
      <c r="H149" s="106"/>
      <c r="I149" s="64"/>
      <c r="J149" s="64"/>
      <c r="K149" s="64"/>
      <c r="L149" s="64"/>
      <c r="M149" s="64"/>
      <c r="N149" s="64"/>
      <c r="O149" s="64"/>
      <c r="P149" s="64"/>
      <c r="Q149" s="64"/>
      <c r="R149" s="64"/>
      <c r="S149" s="64"/>
      <c r="T149" s="64"/>
      <c r="U149" s="74">
        <f t="shared" si="4"/>
        <v>0</v>
      </c>
      <c r="V149" s="75"/>
    </row>
    <row r="150" spans="1:22" ht="25.5" customHeight="1">
      <c r="A150" s="68">
        <f>'PROG DETTAGLIO 2014'!A150</f>
        <v>138</v>
      </c>
      <c r="B150" s="89" t="str">
        <f>'PROG DETTAGLIO 2014'!B150</f>
        <v>scegli</v>
      </c>
      <c r="C150" s="90">
        <f>'PROG DETTAGLIO 2014'!C150</f>
        <v>0</v>
      </c>
      <c r="D150" s="77">
        <f>'PROG DETTAGLIO 2014'!D150</f>
        <v>0</v>
      </c>
      <c r="E150" s="84"/>
      <c r="F150" s="83"/>
      <c r="G150" s="72"/>
      <c r="H150" s="106"/>
      <c r="I150" s="64"/>
      <c r="J150" s="64"/>
      <c r="K150" s="64"/>
      <c r="L150" s="64"/>
      <c r="M150" s="64"/>
      <c r="N150" s="64"/>
      <c r="O150" s="64"/>
      <c r="P150" s="64"/>
      <c r="Q150" s="64"/>
      <c r="R150" s="64"/>
      <c r="S150" s="64"/>
      <c r="T150" s="64"/>
      <c r="U150" s="74">
        <f t="shared" si="4"/>
        <v>0</v>
      </c>
      <c r="V150" s="75"/>
    </row>
    <row r="151" spans="1:22" ht="25.5" customHeight="1">
      <c r="A151" s="68">
        <f>'PROG DETTAGLIO 2014'!A151</f>
        <v>139</v>
      </c>
      <c r="B151" s="89" t="str">
        <f>'PROG DETTAGLIO 2014'!B151</f>
        <v>scegli</v>
      </c>
      <c r="C151" s="90">
        <f>'PROG DETTAGLIO 2014'!C151</f>
        <v>0</v>
      </c>
      <c r="D151" s="77">
        <f>'PROG DETTAGLIO 2014'!D151</f>
        <v>0</v>
      </c>
      <c r="E151" s="84"/>
      <c r="F151" s="83"/>
      <c r="G151" s="72"/>
      <c r="H151" s="106"/>
      <c r="I151" s="64"/>
      <c r="J151" s="64"/>
      <c r="K151" s="64"/>
      <c r="L151" s="64"/>
      <c r="M151" s="64"/>
      <c r="N151" s="64"/>
      <c r="O151" s="64"/>
      <c r="P151" s="64"/>
      <c r="Q151" s="64"/>
      <c r="R151" s="64"/>
      <c r="S151" s="64"/>
      <c r="T151" s="64"/>
      <c r="U151" s="74">
        <f t="shared" si="4"/>
        <v>0</v>
      </c>
      <c r="V151" s="75"/>
    </row>
    <row r="152" spans="1:22" ht="25.5" customHeight="1">
      <c r="A152" s="68">
        <f>'PROG DETTAGLIO 2014'!A152</f>
        <v>140</v>
      </c>
      <c r="B152" s="89" t="str">
        <f>'PROG DETTAGLIO 2014'!B152</f>
        <v>scegli</v>
      </c>
      <c r="C152" s="90">
        <f>'PROG DETTAGLIO 2014'!C152</f>
        <v>0</v>
      </c>
      <c r="D152" s="77">
        <f>'PROG DETTAGLIO 2014'!D152</f>
        <v>0</v>
      </c>
      <c r="E152" s="84"/>
      <c r="F152" s="83"/>
      <c r="G152" s="72"/>
      <c r="H152" s="106"/>
      <c r="I152" s="64"/>
      <c r="J152" s="64"/>
      <c r="K152" s="64"/>
      <c r="L152" s="64"/>
      <c r="M152" s="64"/>
      <c r="N152" s="64"/>
      <c r="O152" s="64"/>
      <c r="P152" s="64"/>
      <c r="Q152" s="64"/>
      <c r="R152" s="64"/>
      <c r="S152" s="64"/>
      <c r="T152" s="64"/>
      <c r="U152" s="74">
        <f t="shared" si="4"/>
        <v>0</v>
      </c>
      <c r="V152" s="75"/>
    </row>
    <row r="153" spans="1:22" ht="25.5" customHeight="1">
      <c r="A153" s="68">
        <f>'PROG DETTAGLIO 2014'!A153</f>
        <v>141</v>
      </c>
      <c r="B153" s="89" t="str">
        <f>'PROG DETTAGLIO 2014'!B153</f>
        <v>scegli</v>
      </c>
      <c r="C153" s="90">
        <f>'PROG DETTAGLIO 2014'!C153</f>
        <v>0</v>
      </c>
      <c r="D153" s="77">
        <f>'PROG DETTAGLIO 2014'!D153</f>
        <v>0</v>
      </c>
      <c r="E153" s="84"/>
      <c r="F153" s="83"/>
      <c r="G153" s="72"/>
      <c r="H153" s="106"/>
      <c r="I153" s="64"/>
      <c r="J153" s="64"/>
      <c r="K153" s="64"/>
      <c r="L153" s="64"/>
      <c r="M153" s="64"/>
      <c r="N153" s="64"/>
      <c r="O153" s="64"/>
      <c r="P153" s="64"/>
      <c r="Q153" s="64"/>
      <c r="R153" s="64"/>
      <c r="S153" s="64"/>
      <c r="T153" s="64"/>
      <c r="U153" s="74">
        <f t="shared" si="4"/>
        <v>0</v>
      </c>
      <c r="V153" s="75"/>
    </row>
    <row r="154" spans="1:22" ht="25.5" customHeight="1">
      <c r="A154" s="68">
        <f>'PROG DETTAGLIO 2014'!A154</f>
        <v>142</v>
      </c>
      <c r="B154" s="89" t="str">
        <f>'PROG DETTAGLIO 2014'!B154</f>
        <v>scegli</v>
      </c>
      <c r="C154" s="90">
        <f>'PROG DETTAGLIO 2014'!C154</f>
        <v>0</v>
      </c>
      <c r="D154" s="77">
        <f>'PROG DETTAGLIO 2014'!D154</f>
        <v>0</v>
      </c>
      <c r="E154" s="84"/>
      <c r="F154" s="83"/>
      <c r="G154" s="72"/>
      <c r="H154" s="106"/>
      <c r="I154" s="64"/>
      <c r="J154" s="64"/>
      <c r="K154" s="64"/>
      <c r="L154" s="64"/>
      <c r="M154" s="64"/>
      <c r="N154" s="64"/>
      <c r="O154" s="64"/>
      <c r="P154" s="64"/>
      <c r="Q154" s="64"/>
      <c r="R154" s="64"/>
      <c r="S154" s="64"/>
      <c r="T154" s="64"/>
      <c r="U154" s="74">
        <f t="shared" si="4"/>
        <v>0</v>
      </c>
      <c r="V154" s="75"/>
    </row>
    <row r="155" spans="1:22" ht="25.5" customHeight="1">
      <c r="A155" s="68">
        <f>'PROG DETTAGLIO 2014'!A155</f>
        <v>143</v>
      </c>
      <c r="B155" s="89" t="str">
        <f>'PROG DETTAGLIO 2014'!B155</f>
        <v>scegli</v>
      </c>
      <c r="C155" s="90">
        <f>'PROG DETTAGLIO 2014'!C155</f>
        <v>0</v>
      </c>
      <c r="D155" s="77">
        <f>'PROG DETTAGLIO 2014'!D155</f>
        <v>0</v>
      </c>
      <c r="E155" s="84"/>
      <c r="F155" s="83"/>
      <c r="G155" s="72"/>
      <c r="H155" s="106"/>
      <c r="I155" s="64"/>
      <c r="J155" s="64"/>
      <c r="K155" s="64"/>
      <c r="L155" s="64"/>
      <c r="M155" s="64"/>
      <c r="N155" s="64"/>
      <c r="O155" s="64"/>
      <c r="P155" s="64"/>
      <c r="Q155" s="64"/>
      <c r="R155" s="64"/>
      <c r="S155" s="64"/>
      <c r="T155" s="64"/>
      <c r="U155" s="74">
        <f t="shared" si="4"/>
        <v>0</v>
      </c>
      <c r="V155" s="75"/>
    </row>
    <row r="156" spans="1:22" ht="25.5" customHeight="1">
      <c r="A156" s="68">
        <f>'PROG DETTAGLIO 2014'!A156</f>
        <v>144</v>
      </c>
      <c r="B156" s="89" t="str">
        <f>'PROG DETTAGLIO 2014'!B156</f>
        <v>scegli</v>
      </c>
      <c r="C156" s="90">
        <f>'PROG DETTAGLIO 2014'!C156</f>
        <v>0</v>
      </c>
      <c r="D156" s="77">
        <f>'PROG DETTAGLIO 2014'!D156</f>
        <v>0</v>
      </c>
      <c r="E156" s="84"/>
      <c r="F156" s="83"/>
      <c r="G156" s="72"/>
      <c r="H156" s="106"/>
      <c r="I156" s="64"/>
      <c r="J156" s="64"/>
      <c r="K156" s="64"/>
      <c r="L156" s="64"/>
      <c r="M156" s="64"/>
      <c r="N156" s="64"/>
      <c r="O156" s="64"/>
      <c r="P156" s="64"/>
      <c r="Q156" s="64"/>
      <c r="R156" s="64"/>
      <c r="S156" s="64"/>
      <c r="T156" s="64"/>
      <c r="U156" s="74">
        <f t="shared" si="4"/>
        <v>0</v>
      </c>
      <c r="V156" s="75"/>
    </row>
    <row r="157" spans="1:22" ht="25.5" customHeight="1">
      <c r="A157" s="68">
        <f>'PROG DETTAGLIO 2014'!A157</f>
        <v>145</v>
      </c>
      <c r="B157" s="89" t="str">
        <f>'PROG DETTAGLIO 2014'!B157</f>
        <v>scegli</v>
      </c>
      <c r="C157" s="90">
        <f>'PROG DETTAGLIO 2014'!C157</f>
        <v>0</v>
      </c>
      <c r="D157" s="77">
        <f>'PROG DETTAGLIO 2014'!D157</f>
        <v>0</v>
      </c>
      <c r="E157" s="84"/>
      <c r="F157" s="83"/>
      <c r="G157" s="72"/>
      <c r="H157" s="106"/>
      <c r="I157" s="64"/>
      <c r="J157" s="64"/>
      <c r="K157" s="64"/>
      <c r="L157" s="64"/>
      <c r="M157" s="64"/>
      <c r="N157" s="64"/>
      <c r="O157" s="64"/>
      <c r="P157" s="64"/>
      <c r="Q157" s="64"/>
      <c r="R157" s="64"/>
      <c r="S157" s="64"/>
      <c r="T157" s="64"/>
      <c r="U157" s="74">
        <f t="shared" si="4"/>
        <v>0</v>
      </c>
      <c r="V157" s="75"/>
    </row>
    <row r="158" spans="1:22" ht="25.5" customHeight="1">
      <c r="A158" s="68">
        <f>'PROG DETTAGLIO 2014'!A158</f>
        <v>146</v>
      </c>
      <c r="B158" s="89" t="str">
        <f>'PROG DETTAGLIO 2014'!B158</f>
        <v>scegli</v>
      </c>
      <c r="C158" s="90">
        <f>'PROG DETTAGLIO 2014'!C158</f>
        <v>0</v>
      </c>
      <c r="D158" s="77">
        <f>'PROG DETTAGLIO 2014'!D158</f>
        <v>0</v>
      </c>
      <c r="E158" s="84"/>
      <c r="F158" s="83"/>
      <c r="G158" s="72"/>
      <c r="H158" s="106"/>
      <c r="I158" s="64"/>
      <c r="J158" s="64"/>
      <c r="K158" s="64"/>
      <c r="L158" s="64"/>
      <c r="M158" s="64"/>
      <c r="N158" s="64"/>
      <c r="O158" s="64"/>
      <c r="P158" s="64"/>
      <c r="Q158" s="64"/>
      <c r="R158" s="64"/>
      <c r="S158" s="64"/>
      <c r="T158" s="64"/>
      <c r="U158" s="74">
        <f t="shared" si="4"/>
        <v>0</v>
      </c>
      <c r="V158" s="75"/>
    </row>
    <row r="159" spans="1:22" ht="25.5" customHeight="1">
      <c r="A159" s="68">
        <f>'PROG DETTAGLIO 2014'!A159</f>
        <v>147</v>
      </c>
      <c r="B159" s="89" t="str">
        <f>'PROG DETTAGLIO 2014'!B159</f>
        <v>scegli</v>
      </c>
      <c r="C159" s="90">
        <f>'PROG DETTAGLIO 2014'!C159</f>
        <v>0</v>
      </c>
      <c r="D159" s="77">
        <f>'PROG DETTAGLIO 2014'!D159</f>
        <v>0</v>
      </c>
      <c r="E159" s="84"/>
      <c r="F159" s="83"/>
      <c r="G159" s="72"/>
      <c r="H159" s="106"/>
      <c r="I159" s="64"/>
      <c r="J159" s="64"/>
      <c r="K159" s="64"/>
      <c r="L159" s="64"/>
      <c r="M159" s="64"/>
      <c r="N159" s="64"/>
      <c r="O159" s="64"/>
      <c r="P159" s="64"/>
      <c r="Q159" s="64"/>
      <c r="R159" s="64"/>
      <c r="S159" s="64"/>
      <c r="T159" s="64"/>
      <c r="U159" s="74">
        <f t="shared" si="4"/>
        <v>0</v>
      </c>
      <c r="V159" s="75"/>
    </row>
    <row r="160" spans="1:22" ht="25.5" customHeight="1">
      <c r="A160" s="68">
        <f>'PROG DETTAGLIO 2014'!A160</f>
        <v>148</v>
      </c>
      <c r="B160" s="89" t="str">
        <f>'PROG DETTAGLIO 2014'!B160</f>
        <v>scegli</v>
      </c>
      <c r="C160" s="90">
        <f>'PROG DETTAGLIO 2014'!C160</f>
        <v>0</v>
      </c>
      <c r="D160" s="77">
        <f>'PROG DETTAGLIO 2014'!D160</f>
        <v>0</v>
      </c>
      <c r="E160" s="84"/>
      <c r="F160" s="83"/>
      <c r="G160" s="72"/>
      <c r="H160" s="106"/>
      <c r="I160" s="64"/>
      <c r="J160" s="64"/>
      <c r="K160" s="64"/>
      <c r="L160" s="64"/>
      <c r="M160" s="64"/>
      <c r="N160" s="64"/>
      <c r="O160" s="64"/>
      <c r="P160" s="64"/>
      <c r="Q160" s="64"/>
      <c r="R160" s="64"/>
      <c r="S160" s="64"/>
      <c r="T160" s="64"/>
      <c r="U160" s="74">
        <f t="shared" si="4"/>
        <v>0</v>
      </c>
      <c r="V160" s="75"/>
    </row>
    <row r="161" spans="1:22" ht="25.5" customHeight="1">
      <c r="A161" s="68">
        <f>'PROG DETTAGLIO 2014'!A161</f>
        <v>149</v>
      </c>
      <c r="B161" s="89" t="str">
        <f>'PROG DETTAGLIO 2014'!B161</f>
        <v>scegli</v>
      </c>
      <c r="C161" s="90">
        <f>'PROG DETTAGLIO 2014'!C161</f>
        <v>0</v>
      </c>
      <c r="D161" s="77">
        <f>'PROG DETTAGLIO 2014'!D161</f>
        <v>0</v>
      </c>
      <c r="E161" s="84"/>
      <c r="F161" s="83"/>
      <c r="G161" s="72"/>
      <c r="H161" s="106"/>
      <c r="I161" s="64"/>
      <c r="J161" s="64"/>
      <c r="K161" s="64"/>
      <c r="L161" s="64"/>
      <c r="M161" s="64"/>
      <c r="N161" s="64"/>
      <c r="O161" s="64"/>
      <c r="P161" s="64"/>
      <c r="Q161" s="64"/>
      <c r="R161" s="64"/>
      <c r="S161" s="64"/>
      <c r="T161" s="64"/>
      <c r="U161" s="74">
        <f t="shared" si="4"/>
        <v>0</v>
      </c>
      <c r="V161" s="75"/>
    </row>
    <row r="162" spans="1:22" ht="25.5" customHeight="1">
      <c r="A162" s="68">
        <f>'PROG DETTAGLIO 2014'!A162</f>
        <v>150</v>
      </c>
      <c r="B162" s="89" t="str">
        <f>'PROG DETTAGLIO 2014'!B162</f>
        <v>scegli</v>
      </c>
      <c r="C162" s="90">
        <f>'PROG DETTAGLIO 2014'!C162</f>
        <v>0</v>
      </c>
      <c r="D162" s="77">
        <f>'PROG DETTAGLIO 2014'!D162</f>
        <v>0</v>
      </c>
      <c r="E162" s="84"/>
      <c r="F162" s="83"/>
      <c r="G162" s="72"/>
      <c r="H162" s="106"/>
      <c r="I162" s="64"/>
      <c r="J162" s="64"/>
      <c r="K162" s="64"/>
      <c r="L162" s="64"/>
      <c r="M162" s="64"/>
      <c r="N162" s="64"/>
      <c r="O162" s="64"/>
      <c r="P162" s="64"/>
      <c r="Q162" s="64"/>
      <c r="R162" s="64"/>
      <c r="S162" s="64"/>
      <c r="T162" s="64"/>
      <c r="U162" s="74">
        <f t="shared" si="4"/>
        <v>0</v>
      </c>
      <c r="V162" s="75"/>
    </row>
    <row r="163" spans="1:22" ht="25.5" customHeight="1">
      <c r="A163" s="68">
        <f>'PROG DETTAGLIO 2014'!A163</f>
        <v>151</v>
      </c>
      <c r="B163" s="89" t="str">
        <f>'PROG DETTAGLIO 2014'!B163</f>
        <v>scegli</v>
      </c>
      <c r="C163" s="90">
        <f>'PROG DETTAGLIO 2014'!C163</f>
        <v>0</v>
      </c>
      <c r="D163" s="77">
        <f>'PROG DETTAGLIO 2014'!D163</f>
        <v>0</v>
      </c>
      <c r="E163" s="84"/>
      <c r="F163" s="83"/>
      <c r="G163" s="72"/>
      <c r="H163" s="106"/>
      <c r="I163" s="64"/>
      <c r="J163" s="64"/>
      <c r="K163" s="64"/>
      <c r="L163" s="64"/>
      <c r="M163" s="64"/>
      <c r="N163" s="64"/>
      <c r="O163" s="64"/>
      <c r="P163" s="64"/>
      <c r="Q163" s="64"/>
      <c r="R163" s="64"/>
      <c r="S163" s="64"/>
      <c r="T163" s="64"/>
      <c r="U163" s="74">
        <f t="shared" si="4"/>
        <v>0</v>
      </c>
      <c r="V163" s="75"/>
    </row>
    <row r="164" spans="1:22" ht="25.5" customHeight="1">
      <c r="A164" s="68">
        <f>'PROG DETTAGLIO 2014'!A164</f>
        <v>152</v>
      </c>
      <c r="B164" s="89" t="str">
        <f>'PROG DETTAGLIO 2014'!B164</f>
        <v>scegli</v>
      </c>
      <c r="C164" s="90">
        <f>'PROG DETTAGLIO 2014'!C164</f>
        <v>0</v>
      </c>
      <c r="D164" s="77">
        <f>'PROG DETTAGLIO 2014'!D164</f>
        <v>0</v>
      </c>
      <c r="E164" s="84"/>
      <c r="F164" s="83"/>
      <c r="G164" s="72"/>
      <c r="H164" s="106"/>
      <c r="I164" s="64"/>
      <c r="J164" s="64"/>
      <c r="K164" s="64"/>
      <c r="L164" s="64"/>
      <c r="M164" s="64"/>
      <c r="N164" s="64"/>
      <c r="O164" s="64"/>
      <c r="P164" s="64"/>
      <c r="Q164" s="64"/>
      <c r="R164" s="64"/>
      <c r="S164" s="64"/>
      <c r="T164" s="64"/>
      <c r="U164" s="74">
        <f t="shared" si="4"/>
        <v>0</v>
      </c>
      <c r="V164" s="75"/>
    </row>
    <row r="165" spans="1:22" ht="25.5" customHeight="1">
      <c r="A165" s="68">
        <f>'PROG DETTAGLIO 2014'!A165</f>
        <v>153</v>
      </c>
      <c r="B165" s="89" t="str">
        <f>'PROG DETTAGLIO 2014'!B165</f>
        <v>scegli</v>
      </c>
      <c r="C165" s="90">
        <f>'PROG DETTAGLIO 2014'!C165</f>
        <v>0</v>
      </c>
      <c r="D165" s="77">
        <f>'PROG DETTAGLIO 2014'!D165</f>
        <v>0</v>
      </c>
      <c r="E165" s="84"/>
      <c r="F165" s="83"/>
      <c r="G165" s="72"/>
      <c r="H165" s="106"/>
      <c r="I165" s="64"/>
      <c r="J165" s="64"/>
      <c r="K165" s="64"/>
      <c r="L165" s="64"/>
      <c r="M165" s="64"/>
      <c r="N165" s="64"/>
      <c r="O165" s="64"/>
      <c r="P165" s="64"/>
      <c r="Q165" s="64"/>
      <c r="R165" s="64"/>
      <c r="S165" s="64"/>
      <c r="T165" s="64"/>
      <c r="U165" s="74">
        <f t="shared" si="4"/>
        <v>0</v>
      </c>
      <c r="V165" s="75"/>
    </row>
    <row r="166" spans="1:22" ht="25.5" customHeight="1">
      <c r="A166" s="68">
        <f>'PROG DETTAGLIO 2014'!A166</f>
        <v>154</v>
      </c>
      <c r="B166" s="89" t="str">
        <f>'PROG DETTAGLIO 2014'!B166</f>
        <v>scegli</v>
      </c>
      <c r="C166" s="90">
        <f>'PROG DETTAGLIO 2014'!C166</f>
        <v>0</v>
      </c>
      <c r="D166" s="77">
        <f>'PROG DETTAGLIO 2014'!D166</f>
        <v>0</v>
      </c>
      <c r="E166" s="84"/>
      <c r="F166" s="83"/>
      <c r="G166" s="72"/>
      <c r="H166" s="106"/>
      <c r="I166" s="64"/>
      <c r="J166" s="64"/>
      <c r="K166" s="64"/>
      <c r="L166" s="64"/>
      <c r="M166" s="64"/>
      <c r="N166" s="64"/>
      <c r="O166" s="64"/>
      <c r="P166" s="64"/>
      <c r="Q166" s="64"/>
      <c r="R166" s="64"/>
      <c r="S166" s="64"/>
      <c r="T166" s="64"/>
      <c r="U166" s="74">
        <f t="shared" si="4"/>
        <v>0</v>
      </c>
      <c r="V166" s="75"/>
    </row>
    <row r="167" spans="1:22" ht="25.5" customHeight="1">
      <c r="A167" s="68">
        <f>'PROG DETTAGLIO 2014'!A167</f>
        <v>155</v>
      </c>
      <c r="B167" s="89" t="str">
        <f>'PROG DETTAGLIO 2014'!B167</f>
        <v>scegli</v>
      </c>
      <c r="C167" s="90">
        <f>'PROG DETTAGLIO 2014'!C167</f>
        <v>0</v>
      </c>
      <c r="D167" s="77">
        <f>'PROG DETTAGLIO 2014'!D167</f>
        <v>0</v>
      </c>
      <c r="E167" s="84"/>
      <c r="F167" s="83"/>
      <c r="G167" s="72"/>
      <c r="H167" s="106"/>
      <c r="I167" s="64"/>
      <c r="J167" s="64"/>
      <c r="K167" s="64"/>
      <c r="L167" s="64"/>
      <c r="M167" s="64"/>
      <c r="N167" s="64"/>
      <c r="O167" s="64"/>
      <c r="P167" s="64"/>
      <c r="Q167" s="64"/>
      <c r="R167" s="64"/>
      <c r="S167" s="64"/>
      <c r="T167" s="64"/>
      <c r="U167" s="74">
        <f t="shared" si="4"/>
        <v>0</v>
      </c>
      <c r="V167" s="75"/>
    </row>
    <row r="168" spans="1:22" ht="25.5" customHeight="1">
      <c r="A168" s="68">
        <f>'PROG DETTAGLIO 2014'!A168</f>
        <v>156</v>
      </c>
      <c r="B168" s="89" t="str">
        <f>'PROG DETTAGLIO 2014'!B168</f>
        <v>scegli</v>
      </c>
      <c r="C168" s="90">
        <f>'PROG DETTAGLIO 2014'!C168</f>
        <v>0</v>
      </c>
      <c r="D168" s="77">
        <f>'PROG DETTAGLIO 2014'!D168</f>
        <v>0</v>
      </c>
      <c r="E168" s="84"/>
      <c r="F168" s="83"/>
      <c r="G168" s="72"/>
      <c r="H168" s="106"/>
      <c r="I168" s="64"/>
      <c r="J168" s="64"/>
      <c r="K168" s="64"/>
      <c r="L168" s="64"/>
      <c r="M168" s="64"/>
      <c r="N168" s="64"/>
      <c r="O168" s="64"/>
      <c r="P168" s="64"/>
      <c r="Q168" s="64"/>
      <c r="R168" s="64"/>
      <c r="S168" s="64"/>
      <c r="T168" s="64"/>
      <c r="U168" s="74">
        <f t="shared" si="4"/>
        <v>0</v>
      </c>
      <c r="V168" s="75"/>
    </row>
    <row r="169" spans="1:22" ht="25.5" customHeight="1">
      <c r="A169" s="68">
        <f>'PROG DETTAGLIO 2014'!A169</f>
        <v>157</v>
      </c>
      <c r="B169" s="89" t="str">
        <f>'PROG DETTAGLIO 2014'!B169</f>
        <v>scegli</v>
      </c>
      <c r="C169" s="90">
        <f>'PROG DETTAGLIO 2014'!C169</f>
        <v>0</v>
      </c>
      <c r="D169" s="77">
        <f>'PROG DETTAGLIO 2014'!D169</f>
        <v>0</v>
      </c>
      <c r="E169" s="84"/>
      <c r="F169" s="83"/>
      <c r="G169" s="72"/>
      <c r="H169" s="106"/>
      <c r="I169" s="64"/>
      <c r="J169" s="64"/>
      <c r="K169" s="64"/>
      <c r="L169" s="64"/>
      <c r="M169" s="64"/>
      <c r="N169" s="64"/>
      <c r="O169" s="64"/>
      <c r="P169" s="64"/>
      <c r="Q169" s="64"/>
      <c r="R169" s="64"/>
      <c r="S169" s="64"/>
      <c r="T169" s="64"/>
      <c r="U169" s="74">
        <f t="shared" si="4"/>
        <v>0</v>
      </c>
      <c r="V169" s="75"/>
    </row>
    <row r="170" spans="1:22" ht="25.5" customHeight="1">
      <c r="A170" s="68">
        <f>'PROG DETTAGLIO 2014'!A170</f>
        <v>158</v>
      </c>
      <c r="B170" s="89" t="str">
        <f>'PROG DETTAGLIO 2014'!B170</f>
        <v>scegli</v>
      </c>
      <c r="C170" s="90">
        <f>'PROG DETTAGLIO 2014'!C170</f>
        <v>0</v>
      </c>
      <c r="D170" s="77">
        <f>'PROG DETTAGLIO 2014'!D170</f>
        <v>0</v>
      </c>
      <c r="E170" s="84"/>
      <c r="F170" s="83"/>
      <c r="G170" s="72"/>
      <c r="H170" s="106"/>
      <c r="I170" s="64"/>
      <c r="J170" s="64"/>
      <c r="K170" s="64"/>
      <c r="L170" s="64"/>
      <c r="M170" s="64"/>
      <c r="N170" s="64"/>
      <c r="O170" s="64"/>
      <c r="P170" s="64"/>
      <c r="Q170" s="64"/>
      <c r="R170" s="64"/>
      <c r="S170" s="64"/>
      <c r="T170" s="64"/>
      <c r="U170" s="74">
        <f t="shared" si="4"/>
        <v>0</v>
      </c>
      <c r="V170" s="75"/>
    </row>
    <row r="171" spans="1:22" ht="25.5" customHeight="1">
      <c r="A171" s="68">
        <f>'PROG DETTAGLIO 2014'!A171</f>
        <v>159</v>
      </c>
      <c r="B171" s="89" t="str">
        <f>'PROG DETTAGLIO 2014'!B171</f>
        <v>scegli</v>
      </c>
      <c r="C171" s="90">
        <f>'PROG DETTAGLIO 2014'!C171</f>
        <v>0</v>
      </c>
      <c r="D171" s="77">
        <f>'PROG DETTAGLIO 2014'!D171</f>
        <v>0</v>
      </c>
      <c r="E171" s="84"/>
      <c r="F171" s="83"/>
      <c r="G171" s="72"/>
      <c r="H171" s="106"/>
      <c r="I171" s="64"/>
      <c r="J171" s="64"/>
      <c r="K171" s="64"/>
      <c r="L171" s="64"/>
      <c r="M171" s="64"/>
      <c r="N171" s="64"/>
      <c r="O171" s="64"/>
      <c r="P171" s="64"/>
      <c r="Q171" s="64"/>
      <c r="R171" s="64"/>
      <c r="S171" s="64"/>
      <c r="T171" s="64"/>
      <c r="U171" s="74">
        <f t="shared" si="4"/>
        <v>0</v>
      </c>
      <c r="V171" s="75"/>
    </row>
    <row r="172" spans="1:22" ht="25.5" customHeight="1">
      <c r="A172" s="68">
        <f>'PROG DETTAGLIO 2014'!A172</f>
        <v>160</v>
      </c>
      <c r="B172" s="89" t="str">
        <f>'PROG DETTAGLIO 2014'!B172</f>
        <v>scegli</v>
      </c>
      <c r="C172" s="90">
        <f>'PROG DETTAGLIO 2014'!C172</f>
        <v>0</v>
      </c>
      <c r="D172" s="77">
        <f>'PROG DETTAGLIO 2014'!D172</f>
        <v>0</v>
      </c>
      <c r="E172" s="84"/>
      <c r="F172" s="83"/>
      <c r="G172" s="72"/>
      <c r="H172" s="106"/>
      <c r="I172" s="64"/>
      <c r="J172" s="64"/>
      <c r="K172" s="64"/>
      <c r="L172" s="64"/>
      <c r="M172" s="64"/>
      <c r="N172" s="64"/>
      <c r="O172" s="64"/>
      <c r="P172" s="64"/>
      <c r="Q172" s="64"/>
      <c r="R172" s="64"/>
      <c r="S172" s="64"/>
      <c r="T172" s="64"/>
      <c r="U172" s="74">
        <f t="shared" si="4"/>
        <v>0</v>
      </c>
      <c r="V172" s="75"/>
    </row>
    <row r="173" spans="1:22" ht="25.5" customHeight="1">
      <c r="A173" s="68">
        <f>'PROG DETTAGLIO 2014'!A173</f>
        <v>161</v>
      </c>
      <c r="B173" s="89" t="str">
        <f>'PROG DETTAGLIO 2014'!B173</f>
        <v>scegli</v>
      </c>
      <c r="C173" s="90">
        <f>'PROG DETTAGLIO 2014'!C173</f>
        <v>0</v>
      </c>
      <c r="D173" s="77">
        <f>'PROG DETTAGLIO 2014'!D173</f>
        <v>0</v>
      </c>
      <c r="E173" s="84"/>
      <c r="F173" s="83"/>
      <c r="G173" s="72"/>
      <c r="H173" s="106"/>
      <c r="I173" s="64"/>
      <c r="J173" s="64"/>
      <c r="K173" s="64"/>
      <c r="L173" s="64"/>
      <c r="M173" s="64"/>
      <c r="N173" s="64"/>
      <c r="O173" s="64"/>
      <c r="P173" s="64"/>
      <c r="Q173" s="64"/>
      <c r="R173" s="64"/>
      <c r="S173" s="64"/>
      <c r="T173" s="64"/>
      <c r="U173" s="74">
        <f t="shared" si="4"/>
        <v>0</v>
      </c>
      <c r="V173" s="75"/>
    </row>
    <row r="174" spans="1:22" ht="25.5" customHeight="1">
      <c r="A174" s="68">
        <f>'PROG DETTAGLIO 2014'!A174</f>
        <v>162</v>
      </c>
      <c r="B174" s="89" t="str">
        <f>'PROG DETTAGLIO 2014'!B174</f>
        <v>scegli</v>
      </c>
      <c r="C174" s="90">
        <f>'PROG DETTAGLIO 2014'!C174</f>
        <v>0</v>
      </c>
      <c r="D174" s="77">
        <f>'PROG DETTAGLIO 2014'!D174</f>
        <v>0</v>
      </c>
      <c r="E174" s="84"/>
      <c r="F174" s="83"/>
      <c r="G174" s="72"/>
      <c r="H174" s="106"/>
      <c r="I174" s="64"/>
      <c r="J174" s="64"/>
      <c r="K174" s="64"/>
      <c r="L174" s="64"/>
      <c r="M174" s="64"/>
      <c r="N174" s="64"/>
      <c r="O174" s="64"/>
      <c r="P174" s="64"/>
      <c r="Q174" s="64"/>
      <c r="R174" s="64"/>
      <c r="S174" s="64"/>
      <c r="T174" s="64"/>
      <c r="U174" s="74">
        <f t="shared" si="4"/>
        <v>0</v>
      </c>
      <c r="V174" s="75"/>
    </row>
    <row r="175" spans="1:22" ht="25.5" customHeight="1">
      <c r="A175" s="68">
        <f>'PROG DETTAGLIO 2014'!A175</f>
        <v>163</v>
      </c>
      <c r="B175" s="89" t="str">
        <f>'PROG DETTAGLIO 2014'!B175</f>
        <v>scegli</v>
      </c>
      <c r="C175" s="90">
        <f>'PROG DETTAGLIO 2014'!C175</f>
        <v>0</v>
      </c>
      <c r="D175" s="77">
        <f>'PROG DETTAGLIO 2014'!D175</f>
        <v>0</v>
      </c>
      <c r="E175" s="84"/>
      <c r="F175" s="83"/>
      <c r="G175" s="72"/>
      <c r="H175" s="106"/>
      <c r="I175" s="64"/>
      <c r="J175" s="64"/>
      <c r="K175" s="64"/>
      <c r="L175" s="64"/>
      <c r="M175" s="64"/>
      <c r="N175" s="64"/>
      <c r="O175" s="64"/>
      <c r="P175" s="64"/>
      <c r="Q175" s="64"/>
      <c r="R175" s="64"/>
      <c r="S175" s="64"/>
      <c r="T175" s="64"/>
      <c r="U175" s="74">
        <f t="shared" si="4"/>
        <v>0</v>
      </c>
      <c r="V175" s="75"/>
    </row>
    <row r="176" spans="1:22" ht="25.5" customHeight="1">
      <c r="A176" s="68">
        <f>'PROG DETTAGLIO 2014'!A176</f>
        <v>164</v>
      </c>
      <c r="B176" s="89" t="str">
        <f>'PROG DETTAGLIO 2014'!B176</f>
        <v>scegli</v>
      </c>
      <c r="C176" s="90">
        <f>'PROG DETTAGLIO 2014'!C176</f>
        <v>0</v>
      </c>
      <c r="D176" s="77">
        <f>'PROG DETTAGLIO 2014'!D176</f>
        <v>0</v>
      </c>
      <c r="E176" s="84"/>
      <c r="F176" s="83"/>
      <c r="G176" s="72"/>
      <c r="H176" s="106"/>
      <c r="I176" s="64"/>
      <c r="J176" s="64"/>
      <c r="K176" s="64"/>
      <c r="L176" s="64"/>
      <c r="M176" s="64"/>
      <c r="N176" s="64"/>
      <c r="O176" s="64"/>
      <c r="P176" s="64"/>
      <c r="Q176" s="64"/>
      <c r="R176" s="64"/>
      <c r="S176" s="64"/>
      <c r="T176" s="64"/>
      <c r="U176" s="74">
        <f t="shared" si="4"/>
        <v>0</v>
      </c>
      <c r="V176" s="75"/>
    </row>
    <row r="177" spans="1:22" ht="25.5" customHeight="1">
      <c r="A177" s="68">
        <f>'PROG DETTAGLIO 2014'!A177</f>
        <v>165</v>
      </c>
      <c r="B177" s="89" t="str">
        <f>'PROG DETTAGLIO 2014'!B177</f>
        <v>scegli</v>
      </c>
      <c r="C177" s="90">
        <f>'PROG DETTAGLIO 2014'!C177</f>
        <v>0</v>
      </c>
      <c r="D177" s="77">
        <f>'PROG DETTAGLIO 2014'!D177</f>
        <v>0</v>
      </c>
      <c r="E177" s="84"/>
      <c r="F177" s="83"/>
      <c r="G177" s="72"/>
      <c r="H177" s="106"/>
      <c r="I177" s="64"/>
      <c r="J177" s="64"/>
      <c r="K177" s="64"/>
      <c r="L177" s="64"/>
      <c r="M177" s="64"/>
      <c r="N177" s="64"/>
      <c r="O177" s="64"/>
      <c r="P177" s="64"/>
      <c r="Q177" s="64"/>
      <c r="R177" s="64"/>
      <c r="S177" s="64"/>
      <c r="T177" s="64"/>
      <c r="U177" s="74">
        <f t="shared" si="4"/>
        <v>0</v>
      </c>
      <c r="V177" s="75"/>
    </row>
    <row r="178" spans="1:22" ht="25.5" customHeight="1">
      <c r="A178" s="68">
        <f>'PROG DETTAGLIO 2014'!A178</f>
        <v>166</v>
      </c>
      <c r="B178" s="89" t="str">
        <f>'PROG DETTAGLIO 2014'!B178</f>
        <v>scegli</v>
      </c>
      <c r="C178" s="90">
        <f>'PROG DETTAGLIO 2014'!C178</f>
        <v>0</v>
      </c>
      <c r="D178" s="77">
        <f>'PROG DETTAGLIO 2014'!D178</f>
        <v>0</v>
      </c>
      <c r="E178" s="84"/>
      <c r="F178" s="83"/>
      <c r="G178" s="72"/>
      <c r="H178" s="106"/>
      <c r="I178" s="64"/>
      <c r="J178" s="64"/>
      <c r="K178" s="64"/>
      <c r="L178" s="64"/>
      <c r="M178" s="64"/>
      <c r="N178" s="64"/>
      <c r="O178" s="64"/>
      <c r="P178" s="64"/>
      <c r="Q178" s="64"/>
      <c r="R178" s="64"/>
      <c r="S178" s="64"/>
      <c r="T178" s="64"/>
      <c r="U178" s="74">
        <f t="shared" si="4"/>
        <v>0</v>
      </c>
      <c r="V178" s="75"/>
    </row>
    <row r="179" spans="1:22" ht="25.5" customHeight="1">
      <c r="A179" s="68">
        <f>'PROG DETTAGLIO 2014'!A179</f>
        <v>167</v>
      </c>
      <c r="B179" s="89" t="str">
        <f>'PROG DETTAGLIO 2014'!B179</f>
        <v>scegli</v>
      </c>
      <c r="C179" s="90">
        <f>'PROG DETTAGLIO 2014'!C179</f>
        <v>0</v>
      </c>
      <c r="D179" s="77">
        <f>'PROG DETTAGLIO 2014'!D179</f>
        <v>0</v>
      </c>
      <c r="E179" s="84"/>
      <c r="F179" s="83"/>
      <c r="G179" s="72"/>
      <c r="H179" s="106"/>
      <c r="I179" s="64"/>
      <c r="J179" s="64"/>
      <c r="K179" s="64"/>
      <c r="L179" s="64"/>
      <c r="M179" s="64"/>
      <c r="N179" s="64"/>
      <c r="O179" s="64"/>
      <c r="P179" s="64"/>
      <c r="Q179" s="64"/>
      <c r="R179" s="64"/>
      <c r="S179" s="64"/>
      <c r="T179" s="64"/>
      <c r="U179" s="74">
        <f t="shared" si="4"/>
        <v>0</v>
      </c>
      <c r="V179" s="75"/>
    </row>
    <row r="180" spans="1:22" ht="25.5" customHeight="1">
      <c r="A180" s="68">
        <f>'PROG DETTAGLIO 2014'!A180</f>
        <v>168</v>
      </c>
      <c r="B180" s="89" t="str">
        <f>'PROG DETTAGLIO 2014'!B180</f>
        <v>scegli</v>
      </c>
      <c r="C180" s="90">
        <f>'PROG DETTAGLIO 2014'!C180</f>
        <v>0</v>
      </c>
      <c r="D180" s="77">
        <f>'PROG DETTAGLIO 2014'!D180</f>
        <v>0</v>
      </c>
      <c r="E180" s="84"/>
      <c r="F180" s="83"/>
      <c r="G180" s="72"/>
      <c r="H180" s="106"/>
      <c r="I180" s="64"/>
      <c r="J180" s="64"/>
      <c r="K180" s="64"/>
      <c r="L180" s="64"/>
      <c r="M180" s="64"/>
      <c r="N180" s="64"/>
      <c r="O180" s="64"/>
      <c r="P180" s="64"/>
      <c r="Q180" s="64"/>
      <c r="R180" s="64"/>
      <c r="S180" s="64"/>
      <c r="T180" s="64"/>
      <c r="U180" s="74">
        <f t="shared" si="4"/>
        <v>0</v>
      </c>
      <c r="V180" s="75"/>
    </row>
    <row r="181" spans="1:22" ht="25.5" customHeight="1">
      <c r="A181" s="68">
        <f>'PROG DETTAGLIO 2014'!A181</f>
        <v>169</v>
      </c>
      <c r="B181" s="89" t="str">
        <f>'PROG DETTAGLIO 2014'!B181</f>
        <v>scegli</v>
      </c>
      <c r="C181" s="90">
        <f>'PROG DETTAGLIO 2014'!C181</f>
        <v>0</v>
      </c>
      <c r="D181" s="77">
        <f>'PROG DETTAGLIO 2014'!D181</f>
        <v>0</v>
      </c>
      <c r="E181" s="84"/>
      <c r="F181" s="83"/>
      <c r="G181" s="72"/>
      <c r="H181" s="106"/>
      <c r="I181" s="64"/>
      <c r="J181" s="64"/>
      <c r="K181" s="64"/>
      <c r="L181" s="64"/>
      <c r="M181" s="64"/>
      <c r="N181" s="64"/>
      <c r="O181" s="64"/>
      <c r="P181" s="64"/>
      <c r="Q181" s="64"/>
      <c r="R181" s="64"/>
      <c r="S181" s="64"/>
      <c r="T181" s="64"/>
      <c r="U181" s="74">
        <f t="shared" si="4"/>
        <v>0</v>
      </c>
      <c r="V181" s="75"/>
    </row>
    <row r="182" spans="1:22" ht="25.5" customHeight="1">
      <c r="A182" s="68">
        <f>'PROG DETTAGLIO 2014'!A182</f>
        <v>170</v>
      </c>
      <c r="B182" s="89" t="str">
        <f>'PROG DETTAGLIO 2014'!B182</f>
        <v>scegli</v>
      </c>
      <c r="C182" s="90">
        <f>'PROG DETTAGLIO 2014'!C182</f>
        <v>0</v>
      </c>
      <c r="D182" s="77">
        <f>'PROG DETTAGLIO 2014'!D182</f>
        <v>0</v>
      </c>
      <c r="E182" s="84"/>
      <c r="F182" s="83"/>
      <c r="G182" s="72"/>
      <c r="H182" s="106"/>
      <c r="I182" s="64"/>
      <c r="J182" s="64"/>
      <c r="K182" s="64"/>
      <c r="L182" s="64"/>
      <c r="M182" s="64"/>
      <c r="N182" s="64"/>
      <c r="O182" s="64"/>
      <c r="P182" s="64"/>
      <c r="Q182" s="64"/>
      <c r="R182" s="64"/>
      <c r="S182" s="64"/>
      <c r="T182" s="64"/>
      <c r="U182" s="74">
        <f t="shared" si="4"/>
        <v>0</v>
      </c>
      <c r="V182" s="75"/>
    </row>
    <row r="183" spans="1:22" ht="25.5" customHeight="1">
      <c r="A183" s="68">
        <f>'PROG DETTAGLIO 2014'!A183</f>
        <v>171</v>
      </c>
      <c r="B183" s="89" t="str">
        <f>'PROG DETTAGLIO 2014'!B183</f>
        <v>scegli</v>
      </c>
      <c r="C183" s="90">
        <f>'PROG DETTAGLIO 2014'!C183</f>
        <v>0</v>
      </c>
      <c r="D183" s="77">
        <f>'PROG DETTAGLIO 2014'!D183</f>
        <v>0</v>
      </c>
      <c r="E183" s="84"/>
      <c r="F183" s="83"/>
      <c r="G183" s="72"/>
      <c r="H183" s="106"/>
      <c r="I183" s="64"/>
      <c r="J183" s="64"/>
      <c r="K183" s="64"/>
      <c r="L183" s="64"/>
      <c r="M183" s="64"/>
      <c r="N183" s="64"/>
      <c r="O183" s="64"/>
      <c r="P183" s="64"/>
      <c r="Q183" s="64"/>
      <c r="R183" s="64"/>
      <c r="S183" s="64"/>
      <c r="T183" s="64"/>
      <c r="U183" s="74">
        <f t="shared" si="4"/>
        <v>0</v>
      </c>
      <c r="V183" s="75"/>
    </row>
    <row r="184" spans="1:22" ht="25.5" customHeight="1">
      <c r="A184" s="68">
        <f>'PROG DETTAGLIO 2014'!A184</f>
        <v>172</v>
      </c>
      <c r="B184" s="89" t="str">
        <f>'PROG DETTAGLIO 2014'!B184</f>
        <v>scegli</v>
      </c>
      <c r="C184" s="90">
        <f>'PROG DETTAGLIO 2014'!C184</f>
        <v>0</v>
      </c>
      <c r="D184" s="77">
        <f>'PROG DETTAGLIO 2014'!D184</f>
        <v>0</v>
      </c>
      <c r="E184" s="84"/>
      <c r="F184" s="83"/>
      <c r="G184" s="72"/>
      <c r="H184" s="106"/>
      <c r="I184" s="64"/>
      <c r="J184" s="64"/>
      <c r="K184" s="64"/>
      <c r="L184" s="64"/>
      <c r="M184" s="64"/>
      <c r="N184" s="64"/>
      <c r="O184" s="64"/>
      <c r="P184" s="64"/>
      <c r="Q184" s="64"/>
      <c r="R184" s="64"/>
      <c r="S184" s="64"/>
      <c r="T184" s="64"/>
      <c r="U184" s="74">
        <f t="shared" si="4"/>
        <v>0</v>
      </c>
      <c r="V184" s="75"/>
    </row>
    <row r="185" spans="1:22" ht="25.5" customHeight="1">
      <c r="A185" s="68">
        <f>'PROG DETTAGLIO 2014'!A185</f>
        <v>173</v>
      </c>
      <c r="B185" s="89" t="str">
        <f>'PROG DETTAGLIO 2014'!B185</f>
        <v>scegli</v>
      </c>
      <c r="C185" s="90">
        <f>'PROG DETTAGLIO 2014'!C185</f>
        <v>0</v>
      </c>
      <c r="D185" s="77">
        <f>'PROG DETTAGLIO 2014'!D185</f>
        <v>0</v>
      </c>
      <c r="E185" s="84"/>
      <c r="F185" s="83"/>
      <c r="G185" s="72"/>
      <c r="H185" s="106"/>
      <c r="I185" s="64"/>
      <c r="J185" s="64"/>
      <c r="K185" s="64"/>
      <c r="L185" s="64"/>
      <c r="M185" s="64"/>
      <c r="N185" s="64"/>
      <c r="O185" s="64"/>
      <c r="P185" s="64"/>
      <c r="Q185" s="64"/>
      <c r="R185" s="64"/>
      <c r="S185" s="64"/>
      <c r="T185" s="64"/>
      <c r="U185" s="74">
        <f t="shared" si="4"/>
        <v>0</v>
      </c>
      <c r="V185" s="75"/>
    </row>
    <row r="186" spans="1:22" ht="25.5" customHeight="1">
      <c r="A186" s="68">
        <f>'PROG DETTAGLIO 2014'!A186</f>
        <v>174</v>
      </c>
      <c r="B186" s="89" t="str">
        <f>'PROG DETTAGLIO 2014'!B186</f>
        <v>scegli</v>
      </c>
      <c r="C186" s="90">
        <f>'PROG DETTAGLIO 2014'!C186</f>
        <v>0</v>
      </c>
      <c r="D186" s="77">
        <f>'PROG DETTAGLIO 2014'!D186</f>
        <v>0</v>
      </c>
      <c r="E186" s="84"/>
      <c r="F186" s="83"/>
      <c r="G186" s="72"/>
      <c r="H186" s="106"/>
      <c r="I186" s="64"/>
      <c r="J186" s="64"/>
      <c r="K186" s="64"/>
      <c r="L186" s="64"/>
      <c r="M186" s="64"/>
      <c r="N186" s="64"/>
      <c r="O186" s="64"/>
      <c r="P186" s="64"/>
      <c r="Q186" s="64"/>
      <c r="R186" s="64"/>
      <c r="S186" s="64"/>
      <c r="T186" s="64"/>
      <c r="U186" s="74">
        <f t="shared" si="4"/>
        <v>0</v>
      </c>
      <c r="V186" s="75"/>
    </row>
    <row r="187" spans="1:22" ht="25.5" customHeight="1">
      <c r="A187" s="68">
        <f>'PROG DETTAGLIO 2014'!A187</f>
        <v>175</v>
      </c>
      <c r="B187" s="89" t="str">
        <f>'PROG DETTAGLIO 2014'!B187</f>
        <v>scegli</v>
      </c>
      <c r="C187" s="90">
        <f>'PROG DETTAGLIO 2014'!C187</f>
        <v>0</v>
      </c>
      <c r="D187" s="77">
        <f>'PROG DETTAGLIO 2014'!D187</f>
        <v>0</v>
      </c>
      <c r="E187" s="84"/>
      <c r="F187" s="83"/>
      <c r="G187" s="72"/>
      <c r="H187" s="106"/>
      <c r="I187" s="64"/>
      <c r="J187" s="64"/>
      <c r="K187" s="64"/>
      <c r="L187" s="64"/>
      <c r="M187" s="64"/>
      <c r="N187" s="64"/>
      <c r="O187" s="64"/>
      <c r="P187" s="64"/>
      <c r="Q187" s="64"/>
      <c r="R187" s="64"/>
      <c r="S187" s="64"/>
      <c r="T187" s="64"/>
      <c r="U187" s="74">
        <f t="shared" si="4"/>
        <v>0</v>
      </c>
      <c r="V187" s="75"/>
    </row>
    <row r="188" spans="1:22" ht="25.5" customHeight="1">
      <c r="A188" s="68">
        <f>'PROG DETTAGLIO 2014'!A188</f>
        <v>176</v>
      </c>
      <c r="B188" s="89" t="str">
        <f>'PROG DETTAGLIO 2014'!B188</f>
        <v>scegli</v>
      </c>
      <c r="C188" s="90">
        <f>'PROG DETTAGLIO 2014'!C188</f>
        <v>0</v>
      </c>
      <c r="D188" s="77">
        <f>'PROG DETTAGLIO 2014'!D188</f>
        <v>0</v>
      </c>
      <c r="E188" s="84"/>
      <c r="F188" s="83"/>
      <c r="G188" s="72"/>
      <c r="H188" s="106"/>
      <c r="I188" s="64"/>
      <c r="J188" s="64"/>
      <c r="K188" s="64"/>
      <c r="L188" s="64"/>
      <c r="M188" s="64"/>
      <c r="N188" s="64"/>
      <c r="O188" s="64"/>
      <c r="P188" s="64"/>
      <c r="Q188" s="64"/>
      <c r="R188" s="64"/>
      <c r="S188" s="64"/>
      <c r="T188" s="64"/>
      <c r="U188" s="74">
        <f t="shared" si="4"/>
        <v>0</v>
      </c>
      <c r="V188" s="75"/>
    </row>
    <row r="189" spans="1:22" ht="25.5" customHeight="1">
      <c r="A189" s="68">
        <f>'PROG DETTAGLIO 2014'!A189</f>
        <v>177</v>
      </c>
      <c r="B189" s="89" t="str">
        <f>'PROG DETTAGLIO 2014'!B189</f>
        <v>scegli</v>
      </c>
      <c r="C189" s="90">
        <f>'PROG DETTAGLIO 2014'!C189</f>
        <v>0</v>
      </c>
      <c r="D189" s="77">
        <f>'PROG DETTAGLIO 2014'!D189</f>
        <v>0</v>
      </c>
      <c r="E189" s="84"/>
      <c r="F189" s="83"/>
      <c r="G189" s="72"/>
      <c r="H189" s="106"/>
      <c r="I189" s="64"/>
      <c r="J189" s="64"/>
      <c r="K189" s="64"/>
      <c r="L189" s="64"/>
      <c r="M189" s="64"/>
      <c r="N189" s="64"/>
      <c r="O189" s="64"/>
      <c r="P189" s="64"/>
      <c r="Q189" s="64"/>
      <c r="R189" s="64"/>
      <c r="S189" s="64"/>
      <c r="T189" s="64"/>
      <c r="U189" s="74">
        <f t="shared" si="4"/>
        <v>0</v>
      </c>
      <c r="V189" s="75"/>
    </row>
    <row r="190" spans="1:22" ht="25.5" customHeight="1">
      <c r="A190" s="68">
        <f>'PROG DETTAGLIO 2014'!A190</f>
        <v>178</v>
      </c>
      <c r="B190" s="89" t="str">
        <f>'PROG DETTAGLIO 2014'!B190</f>
        <v>scegli</v>
      </c>
      <c r="C190" s="90">
        <f>'PROG DETTAGLIO 2014'!C190</f>
        <v>0</v>
      </c>
      <c r="D190" s="77">
        <f>'PROG DETTAGLIO 2014'!D190</f>
        <v>0</v>
      </c>
      <c r="E190" s="84"/>
      <c r="F190" s="83"/>
      <c r="G190" s="72"/>
      <c r="H190" s="106"/>
      <c r="I190" s="64"/>
      <c r="J190" s="64"/>
      <c r="K190" s="64"/>
      <c r="L190" s="64"/>
      <c r="M190" s="64"/>
      <c r="N190" s="64"/>
      <c r="O190" s="64"/>
      <c r="P190" s="64"/>
      <c r="Q190" s="64"/>
      <c r="R190" s="64"/>
      <c r="S190" s="64"/>
      <c r="T190" s="64"/>
      <c r="U190" s="74">
        <f t="shared" si="4"/>
        <v>0</v>
      </c>
      <c r="V190" s="75"/>
    </row>
    <row r="191" spans="1:22" ht="25.5" customHeight="1">
      <c r="A191" s="68">
        <f>'PROG DETTAGLIO 2014'!A191</f>
        <v>179</v>
      </c>
      <c r="B191" s="89" t="str">
        <f>'PROG DETTAGLIO 2014'!B191</f>
        <v>scegli</v>
      </c>
      <c r="C191" s="90">
        <f>'PROG DETTAGLIO 2014'!C191</f>
        <v>0</v>
      </c>
      <c r="D191" s="77">
        <f>'PROG DETTAGLIO 2014'!D191</f>
        <v>0</v>
      </c>
      <c r="E191" s="84"/>
      <c r="F191" s="83"/>
      <c r="G191" s="72"/>
      <c r="H191" s="106"/>
      <c r="I191" s="64"/>
      <c r="J191" s="64"/>
      <c r="K191" s="64"/>
      <c r="L191" s="64"/>
      <c r="M191" s="64"/>
      <c r="N191" s="64"/>
      <c r="O191" s="64"/>
      <c r="P191" s="64"/>
      <c r="Q191" s="64"/>
      <c r="R191" s="64"/>
      <c r="S191" s="64"/>
      <c r="T191" s="64"/>
      <c r="U191" s="74">
        <f t="shared" si="4"/>
        <v>0</v>
      </c>
      <c r="V191" s="75"/>
    </row>
    <row r="192" spans="1:22" ht="25.5" customHeight="1">
      <c r="A192" s="68">
        <f>'PROG DETTAGLIO 2014'!A192</f>
        <v>180</v>
      </c>
      <c r="B192" s="89" t="str">
        <f>'PROG DETTAGLIO 2014'!B192</f>
        <v>scegli</v>
      </c>
      <c r="C192" s="90">
        <f>'PROG DETTAGLIO 2014'!C192</f>
        <v>0</v>
      </c>
      <c r="D192" s="77">
        <f>'PROG DETTAGLIO 2014'!D192</f>
        <v>0</v>
      </c>
      <c r="E192" s="84"/>
      <c r="F192" s="83"/>
      <c r="G192" s="72"/>
      <c r="H192" s="106"/>
      <c r="I192" s="64"/>
      <c r="J192" s="64"/>
      <c r="K192" s="64"/>
      <c r="L192" s="64"/>
      <c r="M192" s="64"/>
      <c r="N192" s="64"/>
      <c r="O192" s="64"/>
      <c r="P192" s="64"/>
      <c r="Q192" s="64"/>
      <c r="R192" s="64"/>
      <c r="S192" s="64"/>
      <c r="T192" s="64"/>
      <c r="U192" s="74">
        <f t="shared" si="4"/>
        <v>0</v>
      </c>
      <c r="V192" s="75"/>
    </row>
    <row r="193" spans="1:22" ht="25.5" customHeight="1">
      <c r="A193" s="68">
        <f>'PROG DETTAGLIO 2014'!A193</f>
        <v>181</v>
      </c>
      <c r="B193" s="89" t="str">
        <f>'PROG DETTAGLIO 2014'!B193</f>
        <v>scegli</v>
      </c>
      <c r="C193" s="90">
        <f>'PROG DETTAGLIO 2014'!C193</f>
        <v>0</v>
      </c>
      <c r="D193" s="77">
        <f>'PROG DETTAGLIO 2014'!D193</f>
        <v>0</v>
      </c>
      <c r="E193" s="84"/>
      <c r="F193" s="83"/>
      <c r="G193" s="72"/>
      <c r="H193" s="106"/>
      <c r="I193" s="64"/>
      <c r="J193" s="64"/>
      <c r="K193" s="64"/>
      <c r="L193" s="64"/>
      <c r="M193" s="64"/>
      <c r="N193" s="64"/>
      <c r="O193" s="64"/>
      <c r="P193" s="64"/>
      <c r="Q193" s="64"/>
      <c r="R193" s="64"/>
      <c r="S193" s="64"/>
      <c r="T193" s="64"/>
      <c r="U193" s="74">
        <f t="shared" si="4"/>
        <v>0</v>
      </c>
      <c r="V193" s="75"/>
    </row>
    <row r="194" spans="1:22" ht="25.5" customHeight="1">
      <c r="A194" s="68">
        <f>'PROG DETTAGLIO 2014'!A194</f>
        <v>182</v>
      </c>
      <c r="B194" s="89" t="str">
        <f>'PROG DETTAGLIO 2014'!B194</f>
        <v>scegli</v>
      </c>
      <c r="C194" s="90">
        <f>'PROG DETTAGLIO 2014'!C194</f>
        <v>0</v>
      </c>
      <c r="D194" s="77">
        <f>'PROG DETTAGLIO 2014'!D194</f>
        <v>0</v>
      </c>
      <c r="E194" s="84"/>
      <c r="F194" s="83"/>
      <c r="G194" s="72"/>
      <c r="H194" s="106"/>
      <c r="I194" s="64"/>
      <c r="J194" s="64"/>
      <c r="K194" s="64"/>
      <c r="L194" s="64"/>
      <c r="M194" s="64"/>
      <c r="N194" s="64"/>
      <c r="O194" s="64"/>
      <c r="P194" s="64"/>
      <c r="Q194" s="64"/>
      <c r="R194" s="64"/>
      <c r="S194" s="64"/>
      <c r="T194" s="64"/>
      <c r="U194" s="74">
        <f t="shared" si="4"/>
        <v>0</v>
      </c>
      <c r="V194" s="75"/>
    </row>
    <row r="195" spans="1:22" ht="25.5" customHeight="1">
      <c r="A195" s="68">
        <f>'PROG DETTAGLIO 2014'!A195</f>
        <v>183</v>
      </c>
      <c r="B195" s="89" t="str">
        <f>'PROG DETTAGLIO 2014'!B195</f>
        <v>scegli</v>
      </c>
      <c r="C195" s="90">
        <f>'PROG DETTAGLIO 2014'!C195</f>
        <v>0</v>
      </c>
      <c r="D195" s="77">
        <f>'PROG DETTAGLIO 2014'!D195</f>
        <v>0</v>
      </c>
      <c r="E195" s="84"/>
      <c r="F195" s="83"/>
      <c r="G195" s="72"/>
      <c r="H195" s="106"/>
      <c r="I195" s="64"/>
      <c r="J195" s="64"/>
      <c r="K195" s="64"/>
      <c r="L195" s="64"/>
      <c r="M195" s="64"/>
      <c r="N195" s="64"/>
      <c r="O195" s="64"/>
      <c r="P195" s="64"/>
      <c r="Q195" s="64"/>
      <c r="R195" s="64"/>
      <c r="S195" s="64"/>
      <c r="T195" s="64"/>
      <c r="U195" s="74">
        <f t="shared" si="4"/>
        <v>0</v>
      </c>
      <c r="V195" s="75"/>
    </row>
    <row r="196" spans="1:22" ht="25.5" customHeight="1">
      <c r="A196" s="68">
        <f>'PROG DETTAGLIO 2014'!A196</f>
        <v>184</v>
      </c>
      <c r="B196" s="89" t="str">
        <f>'PROG DETTAGLIO 2014'!B196</f>
        <v>scegli</v>
      </c>
      <c r="C196" s="90">
        <f>'PROG DETTAGLIO 2014'!C196</f>
        <v>0</v>
      </c>
      <c r="D196" s="77">
        <f>'PROG DETTAGLIO 2014'!D196</f>
        <v>0</v>
      </c>
      <c r="E196" s="84"/>
      <c r="F196" s="83"/>
      <c r="G196" s="72"/>
      <c r="H196" s="106"/>
      <c r="I196" s="64"/>
      <c r="J196" s="64"/>
      <c r="K196" s="64"/>
      <c r="L196" s="64"/>
      <c r="M196" s="64"/>
      <c r="N196" s="64"/>
      <c r="O196" s="64"/>
      <c r="P196" s="64"/>
      <c r="Q196" s="64"/>
      <c r="R196" s="64"/>
      <c r="S196" s="64"/>
      <c r="T196" s="64"/>
      <c r="U196" s="74">
        <f t="shared" si="4"/>
        <v>0</v>
      </c>
      <c r="V196" s="75"/>
    </row>
    <row r="197" spans="1:22" ht="25.5" customHeight="1">
      <c r="A197" s="68">
        <f>'PROG DETTAGLIO 2014'!A197</f>
        <v>185</v>
      </c>
      <c r="B197" s="89" t="str">
        <f>'PROG DETTAGLIO 2014'!B197</f>
        <v>scegli</v>
      </c>
      <c r="C197" s="90">
        <f>'PROG DETTAGLIO 2014'!C197</f>
        <v>0</v>
      </c>
      <c r="D197" s="77">
        <f>'PROG DETTAGLIO 2014'!D197</f>
        <v>0</v>
      </c>
      <c r="E197" s="84"/>
      <c r="F197" s="83"/>
      <c r="G197" s="72"/>
      <c r="H197" s="106"/>
      <c r="I197" s="64"/>
      <c r="J197" s="64"/>
      <c r="K197" s="64"/>
      <c r="L197" s="64"/>
      <c r="M197" s="64"/>
      <c r="N197" s="64"/>
      <c r="O197" s="64"/>
      <c r="P197" s="64"/>
      <c r="Q197" s="64"/>
      <c r="R197" s="64"/>
      <c r="S197" s="64"/>
      <c r="T197" s="64"/>
      <c r="U197" s="74">
        <f t="shared" si="4"/>
        <v>0</v>
      </c>
      <c r="V197" s="75"/>
    </row>
    <row r="198" spans="1:22" ht="25.5" customHeight="1">
      <c r="A198" s="68">
        <f>'PROG DETTAGLIO 2014'!A198</f>
        <v>186</v>
      </c>
      <c r="B198" s="89" t="str">
        <f>'PROG DETTAGLIO 2014'!B198</f>
        <v>scegli</v>
      </c>
      <c r="C198" s="90">
        <f>'PROG DETTAGLIO 2014'!C198</f>
        <v>0</v>
      </c>
      <c r="D198" s="77">
        <f>'PROG DETTAGLIO 2014'!D198</f>
        <v>0</v>
      </c>
      <c r="E198" s="84"/>
      <c r="F198" s="83"/>
      <c r="G198" s="72"/>
      <c r="H198" s="106"/>
      <c r="I198" s="64"/>
      <c r="J198" s="64"/>
      <c r="K198" s="64"/>
      <c r="L198" s="64"/>
      <c r="M198" s="64"/>
      <c r="N198" s="64"/>
      <c r="O198" s="64"/>
      <c r="P198" s="64"/>
      <c r="Q198" s="64"/>
      <c r="R198" s="64"/>
      <c r="S198" s="64"/>
      <c r="T198" s="64"/>
      <c r="U198" s="74">
        <f t="shared" si="4"/>
        <v>0</v>
      </c>
      <c r="V198" s="75"/>
    </row>
    <row r="199" spans="1:22" ht="25.5" customHeight="1">
      <c r="A199" s="68">
        <f>'PROG DETTAGLIO 2014'!A199</f>
        <v>187</v>
      </c>
      <c r="B199" s="89" t="str">
        <f>'PROG DETTAGLIO 2014'!B199</f>
        <v>scegli</v>
      </c>
      <c r="C199" s="90">
        <f>'PROG DETTAGLIO 2014'!C199</f>
        <v>0</v>
      </c>
      <c r="D199" s="77">
        <f>'PROG DETTAGLIO 2014'!D199</f>
        <v>0</v>
      </c>
      <c r="E199" s="84"/>
      <c r="F199" s="83"/>
      <c r="G199" s="72"/>
      <c r="H199" s="106"/>
      <c r="I199" s="64"/>
      <c r="J199" s="64"/>
      <c r="K199" s="64"/>
      <c r="L199" s="64"/>
      <c r="M199" s="64"/>
      <c r="N199" s="64"/>
      <c r="O199" s="64"/>
      <c r="P199" s="64"/>
      <c r="Q199" s="64"/>
      <c r="R199" s="64"/>
      <c r="S199" s="64"/>
      <c r="T199" s="64"/>
      <c r="U199" s="74">
        <f t="shared" si="4"/>
        <v>0</v>
      </c>
      <c r="V199" s="75"/>
    </row>
    <row r="200" spans="1:22" ht="25.5" customHeight="1">
      <c r="A200" s="68">
        <f>'PROG DETTAGLIO 2014'!A200</f>
        <v>188</v>
      </c>
      <c r="B200" s="89" t="str">
        <f>'PROG DETTAGLIO 2014'!B200</f>
        <v>scegli</v>
      </c>
      <c r="C200" s="90">
        <f>'PROG DETTAGLIO 2014'!C200</f>
        <v>0</v>
      </c>
      <c r="D200" s="77">
        <f>'PROG DETTAGLIO 2014'!D200</f>
        <v>0</v>
      </c>
      <c r="E200" s="84"/>
      <c r="F200" s="83"/>
      <c r="G200" s="72"/>
      <c r="H200" s="106"/>
      <c r="I200" s="64"/>
      <c r="J200" s="64"/>
      <c r="K200" s="64"/>
      <c r="L200" s="64"/>
      <c r="M200" s="64"/>
      <c r="N200" s="64"/>
      <c r="O200" s="64"/>
      <c r="P200" s="64"/>
      <c r="Q200" s="64"/>
      <c r="R200" s="64"/>
      <c r="S200" s="64"/>
      <c r="T200" s="64"/>
      <c r="U200" s="74">
        <f t="shared" si="4"/>
        <v>0</v>
      </c>
      <c r="V200" s="75"/>
    </row>
    <row r="201" spans="1:22" ht="25.5" customHeight="1">
      <c r="A201" s="68">
        <f>'PROG DETTAGLIO 2014'!A201</f>
        <v>189</v>
      </c>
      <c r="B201" s="89" t="str">
        <f>'PROG DETTAGLIO 2014'!B201</f>
        <v>scegli</v>
      </c>
      <c r="C201" s="90">
        <f>'PROG DETTAGLIO 2014'!C201</f>
        <v>0</v>
      </c>
      <c r="D201" s="77">
        <f>'PROG DETTAGLIO 2014'!D201</f>
        <v>0</v>
      </c>
      <c r="E201" s="84"/>
      <c r="F201" s="83"/>
      <c r="G201" s="72"/>
      <c r="H201" s="106"/>
      <c r="I201" s="64"/>
      <c r="J201" s="64"/>
      <c r="K201" s="64"/>
      <c r="L201" s="64"/>
      <c r="M201" s="64"/>
      <c r="N201" s="64"/>
      <c r="O201" s="64"/>
      <c r="P201" s="64"/>
      <c r="Q201" s="64"/>
      <c r="R201" s="64"/>
      <c r="S201" s="64"/>
      <c r="T201" s="64"/>
      <c r="U201" s="74">
        <f t="shared" si="4"/>
        <v>0</v>
      </c>
      <c r="V201" s="75"/>
    </row>
    <row r="202" spans="1:22" ht="25.5" customHeight="1">
      <c r="A202" s="68">
        <f>'PROG DETTAGLIO 2014'!A202</f>
        <v>190</v>
      </c>
      <c r="B202" s="89" t="str">
        <f>'PROG DETTAGLIO 2014'!B202</f>
        <v>scegli</v>
      </c>
      <c r="C202" s="90">
        <f>'PROG DETTAGLIO 2014'!C202</f>
        <v>0</v>
      </c>
      <c r="D202" s="77">
        <f>'PROG DETTAGLIO 2014'!D202</f>
        <v>0</v>
      </c>
      <c r="E202" s="84"/>
      <c r="F202" s="83"/>
      <c r="G202" s="72"/>
      <c r="H202" s="106"/>
      <c r="I202" s="64"/>
      <c r="J202" s="64"/>
      <c r="K202" s="64"/>
      <c r="L202" s="64"/>
      <c r="M202" s="64"/>
      <c r="N202" s="64"/>
      <c r="O202" s="64"/>
      <c r="P202" s="64"/>
      <c r="Q202" s="64"/>
      <c r="R202" s="64"/>
      <c r="S202" s="64"/>
      <c r="T202" s="64"/>
      <c r="U202" s="74">
        <f t="shared" si="4"/>
        <v>0</v>
      </c>
      <c r="V202" s="75"/>
    </row>
    <row r="203" spans="1:22" ht="25.5" customHeight="1">
      <c r="A203" s="68">
        <f>'PROG DETTAGLIO 2014'!A203</f>
        <v>191</v>
      </c>
      <c r="B203" s="89" t="str">
        <f>'PROG DETTAGLIO 2014'!B203</f>
        <v>scegli</v>
      </c>
      <c r="C203" s="90">
        <f>'PROG DETTAGLIO 2014'!C203</f>
        <v>0</v>
      </c>
      <c r="D203" s="77">
        <f>'PROG DETTAGLIO 2014'!D203</f>
        <v>0</v>
      </c>
      <c r="E203" s="84"/>
      <c r="F203" s="83"/>
      <c r="G203" s="72"/>
      <c r="H203" s="106"/>
      <c r="I203" s="64"/>
      <c r="J203" s="64"/>
      <c r="K203" s="64"/>
      <c r="L203" s="64"/>
      <c r="M203" s="64"/>
      <c r="N203" s="64"/>
      <c r="O203" s="64"/>
      <c r="P203" s="64"/>
      <c r="Q203" s="64"/>
      <c r="R203" s="64"/>
      <c r="S203" s="64"/>
      <c r="T203" s="64"/>
      <c r="U203" s="74">
        <f t="shared" si="4"/>
        <v>0</v>
      </c>
      <c r="V203" s="75"/>
    </row>
    <row r="204" spans="1:22" ht="25.5" customHeight="1">
      <c r="A204" s="68">
        <f>'PROG DETTAGLIO 2014'!A204</f>
        <v>192</v>
      </c>
      <c r="B204" s="89" t="str">
        <f>'PROG DETTAGLIO 2014'!B204</f>
        <v>scegli</v>
      </c>
      <c r="C204" s="90">
        <f>'PROG DETTAGLIO 2014'!C204</f>
        <v>0</v>
      </c>
      <c r="D204" s="77">
        <f>'PROG DETTAGLIO 2014'!D204</f>
        <v>0</v>
      </c>
      <c r="E204" s="84"/>
      <c r="F204" s="83"/>
      <c r="G204" s="72"/>
      <c r="H204" s="106"/>
      <c r="I204" s="64"/>
      <c r="J204" s="64"/>
      <c r="K204" s="64"/>
      <c r="L204" s="64"/>
      <c r="M204" s="64"/>
      <c r="N204" s="64"/>
      <c r="O204" s="64"/>
      <c r="P204" s="64"/>
      <c r="Q204" s="64"/>
      <c r="R204" s="64"/>
      <c r="S204" s="64"/>
      <c r="T204" s="64"/>
      <c r="U204" s="74">
        <f t="shared" si="4"/>
        <v>0</v>
      </c>
      <c r="V204" s="75"/>
    </row>
    <row r="205" spans="1:22" ht="25.5" customHeight="1">
      <c r="A205" s="68">
        <f>'PROG DETTAGLIO 2014'!A205</f>
        <v>193</v>
      </c>
      <c r="B205" s="89" t="str">
        <f>'PROG DETTAGLIO 2014'!B205</f>
        <v>scegli</v>
      </c>
      <c r="C205" s="90">
        <f>'PROG DETTAGLIO 2014'!C205</f>
        <v>0</v>
      </c>
      <c r="D205" s="77">
        <f>'PROG DETTAGLIO 2014'!D205</f>
        <v>0</v>
      </c>
      <c r="E205" s="84"/>
      <c r="F205" s="83"/>
      <c r="G205" s="72"/>
      <c r="H205" s="106"/>
      <c r="I205" s="64"/>
      <c r="J205" s="64"/>
      <c r="K205" s="64"/>
      <c r="L205" s="64"/>
      <c r="M205" s="64"/>
      <c r="N205" s="64"/>
      <c r="O205" s="64"/>
      <c r="P205" s="64"/>
      <c r="Q205" s="64"/>
      <c r="R205" s="64"/>
      <c r="S205" s="64"/>
      <c r="T205" s="64"/>
      <c r="U205" s="74">
        <f t="shared" si="4"/>
        <v>0</v>
      </c>
      <c r="V205" s="75"/>
    </row>
    <row r="206" spans="1:22" ht="25.5" customHeight="1">
      <c r="A206" s="68">
        <f>'PROG DETTAGLIO 2014'!A206</f>
        <v>194</v>
      </c>
      <c r="B206" s="89" t="str">
        <f>'PROG DETTAGLIO 2014'!B206</f>
        <v>scegli</v>
      </c>
      <c r="C206" s="90">
        <f>'PROG DETTAGLIO 2014'!C206</f>
        <v>0</v>
      </c>
      <c r="D206" s="77">
        <f>'PROG DETTAGLIO 2014'!D206</f>
        <v>0</v>
      </c>
      <c r="E206" s="84"/>
      <c r="F206" s="83"/>
      <c r="G206" s="72"/>
      <c r="H206" s="106"/>
      <c r="I206" s="64"/>
      <c r="J206" s="64"/>
      <c r="K206" s="64"/>
      <c r="L206" s="64"/>
      <c r="M206" s="64"/>
      <c r="N206" s="64"/>
      <c r="O206" s="64"/>
      <c r="P206" s="64"/>
      <c r="Q206" s="64"/>
      <c r="R206" s="64"/>
      <c r="S206" s="64"/>
      <c r="T206" s="64"/>
      <c r="U206" s="74">
        <f t="shared" si="4"/>
        <v>0</v>
      </c>
      <c r="V206" s="75"/>
    </row>
    <row r="207" spans="1:22" ht="25.5" customHeight="1">
      <c r="A207" s="68">
        <f>'PROG DETTAGLIO 2014'!A207</f>
        <v>195</v>
      </c>
      <c r="B207" s="89" t="str">
        <f>'PROG DETTAGLIO 2014'!B207</f>
        <v>scegli</v>
      </c>
      <c r="C207" s="90">
        <f>'PROG DETTAGLIO 2014'!C207</f>
        <v>0</v>
      </c>
      <c r="D207" s="77">
        <f>'PROG DETTAGLIO 2014'!D207</f>
        <v>0</v>
      </c>
      <c r="E207" s="84"/>
      <c r="F207" s="83"/>
      <c r="G207" s="72"/>
      <c r="H207" s="106"/>
      <c r="I207" s="64"/>
      <c r="J207" s="64"/>
      <c r="K207" s="64"/>
      <c r="L207" s="64"/>
      <c r="M207" s="64"/>
      <c r="N207" s="64"/>
      <c r="O207" s="64"/>
      <c r="P207" s="64"/>
      <c r="Q207" s="64"/>
      <c r="R207" s="64"/>
      <c r="S207" s="64"/>
      <c r="T207" s="64"/>
      <c r="U207" s="74">
        <f t="shared" si="4"/>
        <v>0</v>
      </c>
      <c r="V207" s="75"/>
    </row>
    <row r="208" spans="1:22" ht="25.5" customHeight="1">
      <c r="A208" s="68">
        <f>'PROG DETTAGLIO 2014'!A208</f>
        <v>196</v>
      </c>
      <c r="B208" s="89" t="str">
        <f>'PROG DETTAGLIO 2014'!B208</f>
        <v>scegli</v>
      </c>
      <c r="C208" s="90">
        <f>'PROG DETTAGLIO 2014'!C208</f>
        <v>0</v>
      </c>
      <c r="D208" s="77">
        <f>'PROG DETTAGLIO 2014'!D208</f>
        <v>0</v>
      </c>
      <c r="E208" s="84"/>
      <c r="F208" s="83"/>
      <c r="G208" s="72"/>
      <c r="H208" s="106"/>
      <c r="I208" s="64"/>
      <c r="J208" s="64"/>
      <c r="K208" s="64"/>
      <c r="L208" s="64"/>
      <c r="M208" s="64"/>
      <c r="N208" s="64"/>
      <c r="O208" s="64"/>
      <c r="P208" s="64"/>
      <c r="Q208" s="64"/>
      <c r="R208" s="64"/>
      <c r="S208" s="64"/>
      <c r="T208" s="64"/>
      <c r="U208" s="74">
        <f t="shared" si="4"/>
        <v>0</v>
      </c>
      <c r="V208" s="75"/>
    </row>
    <row r="209" spans="1:22" ht="25.5" customHeight="1">
      <c r="A209" s="68">
        <f>'PROG DETTAGLIO 2014'!A209</f>
        <v>197</v>
      </c>
      <c r="B209" s="89" t="str">
        <f>'PROG DETTAGLIO 2014'!B209</f>
        <v>scegli</v>
      </c>
      <c r="C209" s="90">
        <f>'PROG DETTAGLIO 2014'!C209</f>
        <v>0</v>
      </c>
      <c r="D209" s="77">
        <f>'PROG DETTAGLIO 2014'!D209</f>
        <v>0</v>
      </c>
      <c r="E209" s="84"/>
      <c r="F209" s="83"/>
      <c r="G209" s="72"/>
      <c r="H209" s="106"/>
      <c r="I209" s="64"/>
      <c r="J209" s="64"/>
      <c r="K209" s="64"/>
      <c r="L209" s="64"/>
      <c r="M209" s="64"/>
      <c r="N209" s="64"/>
      <c r="O209" s="64"/>
      <c r="P209" s="64"/>
      <c r="Q209" s="64"/>
      <c r="R209" s="64"/>
      <c r="S209" s="64"/>
      <c r="T209" s="64"/>
      <c r="U209" s="74">
        <f t="shared" si="4"/>
        <v>0</v>
      </c>
      <c r="V209" s="75"/>
    </row>
    <row r="210" spans="1:22" ht="25.5" customHeight="1">
      <c r="A210" s="68">
        <f>'PROG DETTAGLIO 2014'!A210</f>
        <v>198</v>
      </c>
      <c r="B210" s="89" t="str">
        <f>'PROG DETTAGLIO 2014'!B210</f>
        <v>scegli</v>
      </c>
      <c r="C210" s="90">
        <f>'PROG DETTAGLIO 2014'!C210</f>
        <v>0</v>
      </c>
      <c r="D210" s="77">
        <f>'PROG DETTAGLIO 2014'!D210</f>
        <v>0</v>
      </c>
      <c r="E210" s="84"/>
      <c r="F210" s="83"/>
      <c r="G210" s="72"/>
      <c r="H210" s="106"/>
      <c r="I210" s="64"/>
      <c r="J210" s="64"/>
      <c r="K210" s="64"/>
      <c r="L210" s="64"/>
      <c r="M210" s="64"/>
      <c r="N210" s="64"/>
      <c r="O210" s="64"/>
      <c r="P210" s="64"/>
      <c r="Q210" s="64"/>
      <c r="R210" s="64"/>
      <c r="S210" s="64"/>
      <c r="T210" s="64"/>
      <c r="U210" s="74">
        <f t="shared" si="4"/>
        <v>0</v>
      </c>
      <c r="V210" s="75"/>
    </row>
    <row r="211" spans="1:22" ht="25.5" customHeight="1">
      <c r="A211" s="68">
        <f>'PROG DETTAGLIO 2014'!A211</f>
        <v>199</v>
      </c>
      <c r="B211" s="89" t="str">
        <f>'PROG DETTAGLIO 2014'!B211</f>
        <v>scegli</v>
      </c>
      <c r="C211" s="90">
        <f>'PROG DETTAGLIO 2014'!C211</f>
        <v>0</v>
      </c>
      <c r="D211" s="77">
        <f>'PROG DETTAGLIO 2014'!D211</f>
        <v>0</v>
      </c>
      <c r="E211" s="84"/>
      <c r="F211" s="83"/>
      <c r="G211" s="72"/>
      <c r="H211" s="106"/>
      <c r="I211" s="64"/>
      <c r="J211" s="64"/>
      <c r="K211" s="64"/>
      <c r="L211" s="64"/>
      <c r="M211" s="64"/>
      <c r="N211" s="64"/>
      <c r="O211" s="64"/>
      <c r="P211" s="64"/>
      <c r="Q211" s="64"/>
      <c r="R211" s="64"/>
      <c r="S211" s="64"/>
      <c r="T211" s="64"/>
      <c r="U211" s="74">
        <f t="shared" si="4"/>
        <v>0</v>
      </c>
      <c r="V211" s="75"/>
    </row>
    <row r="212" spans="1:22" ht="25.5" customHeight="1">
      <c r="A212" s="68">
        <f>'PROG DETTAGLIO 2014'!A212</f>
        <v>200</v>
      </c>
      <c r="B212" s="89" t="str">
        <f>'PROG DETTAGLIO 2014'!B212</f>
        <v>scegli</v>
      </c>
      <c r="C212" s="90">
        <f>'PROG DETTAGLIO 2014'!C212</f>
        <v>0</v>
      </c>
      <c r="D212" s="77">
        <f>'PROG DETTAGLIO 2014'!D212</f>
        <v>0</v>
      </c>
      <c r="E212" s="84"/>
      <c r="F212" s="83"/>
      <c r="G212" s="72"/>
      <c r="H212" s="106"/>
      <c r="I212" s="64"/>
      <c r="J212" s="64"/>
      <c r="K212" s="64"/>
      <c r="L212" s="64"/>
      <c r="M212" s="64"/>
      <c r="N212" s="64"/>
      <c r="O212" s="64"/>
      <c r="P212" s="64"/>
      <c r="Q212" s="64"/>
      <c r="R212" s="64"/>
      <c r="S212" s="64"/>
      <c r="T212" s="64"/>
      <c r="U212" s="74">
        <f t="shared" si="4"/>
        <v>0</v>
      </c>
      <c r="V212" s="75"/>
    </row>
    <row r="213" spans="1:22" ht="25.5" customHeight="1">
      <c r="A213" s="68">
        <f>'PROG DETTAGLIO 2014'!A213</f>
        <v>201</v>
      </c>
      <c r="B213" s="89" t="str">
        <f>'PROG DETTAGLIO 2014'!B213</f>
        <v>scegli</v>
      </c>
      <c r="C213" s="90">
        <f>'PROG DETTAGLIO 2014'!C213</f>
        <v>0</v>
      </c>
      <c r="D213" s="77">
        <f>'PROG DETTAGLIO 2014'!D213</f>
        <v>0</v>
      </c>
      <c r="E213" s="84"/>
      <c r="F213" s="83"/>
      <c r="G213" s="72"/>
      <c r="H213" s="106"/>
      <c r="I213" s="64"/>
      <c r="J213" s="64"/>
      <c r="K213" s="64"/>
      <c r="L213" s="64"/>
      <c r="M213" s="64"/>
      <c r="N213" s="64"/>
      <c r="O213" s="64"/>
      <c r="P213" s="64"/>
      <c r="Q213" s="64"/>
      <c r="R213" s="64"/>
      <c r="S213" s="64"/>
      <c r="T213" s="64"/>
      <c r="U213" s="74">
        <f t="shared" si="4"/>
        <v>0</v>
      </c>
      <c r="V213" s="75"/>
    </row>
    <row r="214" spans="1:22" ht="25.5" customHeight="1">
      <c r="A214" s="68">
        <f>'PROG DETTAGLIO 2014'!A214</f>
        <v>202</v>
      </c>
      <c r="B214" s="89" t="str">
        <f>'PROG DETTAGLIO 2014'!B214</f>
        <v>scegli</v>
      </c>
      <c r="C214" s="90">
        <f>'PROG DETTAGLIO 2014'!C214</f>
        <v>0</v>
      </c>
      <c r="D214" s="77">
        <f>'PROG DETTAGLIO 2014'!D214</f>
        <v>0</v>
      </c>
      <c r="E214" s="84"/>
      <c r="F214" s="83"/>
      <c r="G214" s="72"/>
      <c r="H214" s="106"/>
      <c r="I214" s="64"/>
      <c r="J214" s="64"/>
      <c r="K214" s="64"/>
      <c r="L214" s="64"/>
      <c r="M214" s="64"/>
      <c r="N214" s="64"/>
      <c r="O214" s="64"/>
      <c r="P214" s="64"/>
      <c r="Q214" s="64"/>
      <c r="R214" s="64"/>
      <c r="S214" s="64"/>
      <c r="T214" s="64"/>
      <c r="U214" s="74">
        <f t="shared" si="4"/>
        <v>0</v>
      </c>
      <c r="V214" s="75"/>
    </row>
    <row r="215" spans="1:22" ht="25.5" customHeight="1">
      <c r="A215" s="68">
        <f>'PROG DETTAGLIO 2014'!A215</f>
        <v>203</v>
      </c>
      <c r="B215" s="89" t="str">
        <f>'PROG DETTAGLIO 2014'!B215</f>
        <v>scegli</v>
      </c>
      <c r="C215" s="90">
        <f>'PROG DETTAGLIO 2014'!C215</f>
        <v>0</v>
      </c>
      <c r="D215" s="77">
        <f>'PROG DETTAGLIO 2014'!D215</f>
        <v>0</v>
      </c>
      <c r="E215" s="84"/>
      <c r="F215" s="83"/>
      <c r="G215" s="72"/>
      <c r="H215" s="106"/>
      <c r="I215" s="64"/>
      <c r="J215" s="64"/>
      <c r="K215" s="64"/>
      <c r="L215" s="64"/>
      <c r="M215" s="64"/>
      <c r="N215" s="64"/>
      <c r="O215" s="64"/>
      <c r="P215" s="64"/>
      <c r="Q215" s="64"/>
      <c r="R215" s="64"/>
      <c r="S215" s="64"/>
      <c r="T215" s="64"/>
      <c r="U215" s="74">
        <f t="shared" si="4"/>
        <v>0</v>
      </c>
      <c r="V215" s="75"/>
    </row>
    <row r="216" spans="1:22" ht="25.5" customHeight="1">
      <c r="A216" s="68">
        <f>'PROG DETTAGLIO 2014'!A216</f>
        <v>204</v>
      </c>
      <c r="B216" s="89" t="str">
        <f>'PROG DETTAGLIO 2014'!B216</f>
        <v>scegli</v>
      </c>
      <c r="C216" s="90">
        <f>'PROG DETTAGLIO 2014'!C216</f>
        <v>0</v>
      </c>
      <c r="D216" s="77">
        <f>'PROG DETTAGLIO 2014'!D216</f>
        <v>0</v>
      </c>
      <c r="E216" s="84"/>
      <c r="F216" s="83"/>
      <c r="G216" s="72"/>
      <c r="H216" s="106"/>
      <c r="I216" s="64"/>
      <c r="J216" s="64"/>
      <c r="K216" s="64"/>
      <c r="L216" s="64"/>
      <c r="M216" s="64"/>
      <c r="N216" s="64"/>
      <c r="O216" s="64"/>
      <c r="P216" s="64"/>
      <c r="Q216" s="64"/>
      <c r="R216" s="64"/>
      <c r="S216" s="64"/>
      <c r="T216" s="64"/>
      <c r="U216" s="74">
        <f t="shared" si="4"/>
        <v>0</v>
      </c>
      <c r="V216" s="75"/>
    </row>
    <row r="217" spans="1:22" ht="25.5" customHeight="1">
      <c r="A217" s="68">
        <f>'PROG DETTAGLIO 2014'!A217</f>
        <v>205</v>
      </c>
      <c r="B217" s="89" t="str">
        <f>'PROG DETTAGLIO 2014'!B217</f>
        <v>scegli</v>
      </c>
      <c r="C217" s="90">
        <f>'PROG DETTAGLIO 2014'!C217</f>
        <v>0</v>
      </c>
      <c r="D217" s="77">
        <f>'PROG DETTAGLIO 2014'!D217</f>
        <v>0</v>
      </c>
      <c r="E217" s="84"/>
      <c r="F217" s="83"/>
      <c r="G217" s="72"/>
      <c r="H217" s="106"/>
      <c r="I217" s="64"/>
      <c r="J217" s="64"/>
      <c r="K217" s="64"/>
      <c r="L217" s="64"/>
      <c r="M217" s="64"/>
      <c r="N217" s="64"/>
      <c r="O217" s="64"/>
      <c r="P217" s="64"/>
      <c r="Q217" s="64"/>
      <c r="R217" s="64"/>
      <c r="S217" s="64"/>
      <c r="T217" s="64"/>
      <c r="U217" s="74">
        <f t="shared" si="4"/>
        <v>0</v>
      </c>
      <c r="V217" s="75"/>
    </row>
    <row r="218" spans="1:22" ht="25.5" customHeight="1">
      <c r="A218" s="68">
        <f>'PROG DETTAGLIO 2014'!A218</f>
        <v>206</v>
      </c>
      <c r="B218" s="89" t="str">
        <f>'PROG DETTAGLIO 2014'!B218</f>
        <v>scegli</v>
      </c>
      <c r="C218" s="90">
        <f>'PROG DETTAGLIO 2014'!C218</f>
        <v>0</v>
      </c>
      <c r="D218" s="77">
        <f>'PROG DETTAGLIO 2014'!D218</f>
        <v>0</v>
      </c>
      <c r="E218" s="84"/>
      <c r="F218" s="83"/>
      <c r="G218" s="72"/>
      <c r="H218" s="106"/>
      <c r="I218" s="64"/>
      <c r="J218" s="64"/>
      <c r="K218" s="64"/>
      <c r="L218" s="64"/>
      <c r="M218" s="64"/>
      <c r="N218" s="64"/>
      <c r="O218" s="64"/>
      <c r="P218" s="64"/>
      <c r="Q218" s="64"/>
      <c r="R218" s="64"/>
      <c r="S218" s="64"/>
      <c r="T218" s="64"/>
      <c r="U218" s="74">
        <f t="shared" si="4"/>
        <v>0</v>
      </c>
      <c r="V218" s="75"/>
    </row>
    <row r="219" spans="1:22" ht="25.5" customHeight="1">
      <c r="A219" s="68">
        <f>'PROG DETTAGLIO 2014'!A219</f>
        <v>207</v>
      </c>
      <c r="B219" s="89" t="str">
        <f>'PROG DETTAGLIO 2014'!B219</f>
        <v>scegli</v>
      </c>
      <c r="C219" s="90">
        <f>'PROG DETTAGLIO 2014'!C219</f>
        <v>0</v>
      </c>
      <c r="D219" s="77">
        <f>'PROG DETTAGLIO 2014'!D219</f>
        <v>0</v>
      </c>
      <c r="E219" s="84"/>
      <c r="F219" s="83"/>
      <c r="G219" s="72"/>
      <c r="H219" s="106"/>
      <c r="I219" s="64"/>
      <c r="J219" s="64"/>
      <c r="K219" s="64"/>
      <c r="L219" s="64"/>
      <c r="M219" s="64"/>
      <c r="N219" s="64"/>
      <c r="O219" s="64"/>
      <c r="P219" s="64"/>
      <c r="Q219" s="64"/>
      <c r="R219" s="64"/>
      <c r="S219" s="64"/>
      <c r="T219" s="64"/>
      <c r="U219" s="74">
        <f t="shared" si="4"/>
        <v>0</v>
      </c>
      <c r="V219" s="75"/>
    </row>
    <row r="220" spans="1:22" ht="25.5" customHeight="1">
      <c r="A220" s="68">
        <f>'PROG DETTAGLIO 2014'!A220</f>
        <v>208</v>
      </c>
      <c r="B220" s="89" t="str">
        <f>'PROG DETTAGLIO 2014'!B220</f>
        <v>scegli</v>
      </c>
      <c r="C220" s="90">
        <f>'PROG DETTAGLIO 2014'!C220</f>
        <v>0</v>
      </c>
      <c r="D220" s="77">
        <f>'PROG DETTAGLIO 2014'!D220</f>
        <v>0</v>
      </c>
      <c r="E220" s="84"/>
      <c r="F220" s="83"/>
      <c r="G220" s="72"/>
      <c r="H220" s="106"/>
      <c r="I220" s="64"/>
      <c r="J220" s="64"/>
      <c r="K220" s="64"/>
      <c r="L220" s="64"/>
      <c r="M220" s="64"/>
      <c r="N220" s="64"/>
      <c r="O220" s="64"/>
      <c r="P220" s="64"/>
      <c r="Q220" s="64"/>
      <c r="R220" s="64"/>
      <c r="S220" s="64"/>
      <c r="T220" s="64"/>
      <c r="U220" s="74">
        <f t="shared" si="4"/>
        <v>0</v>
      </c>
      <c r="V220" s="75"/>
    </row>
    <row r="221" spans="1:22" ht="25.5" customHeight="1">
      <c r="A221" s="68">
        <f>'PROG DETTAGLIO 2014'!A221</f>
        <v>209</v>
      </c>
      <c r="B221" s="89" t="str">
        <f>'PROG DETTAGLIO 2014'!B221</f>
        <v>scegli</v>
      </c>
      <c r="C221" s="90">
        <f>'PROG DETTAGLIO 2014'!C221</f>
        <v>0</v>
      </c>
      <c r="D221" s="77">
        <f>'PROG DETTAGLIO 2014'!D221</f>
        <v>0</v>
      </c>
      <c r="E221" s="84"/>
      <c r="F221" s="83"/>
      <c r="G221" s="72"/>
      <c r="H221" s="106"/>
      <c r="I221" s="64"/>
      <c r="J221" s="64"/>
      <c r="K221" s="64"/>
      <c r="L221" s="64"/>
      <c r="M221" s="64"/>
      <c r="N221" s="64"/>
      <c r="O221" s="64"/>
      <c r="P221" s="64"/>
      <c r="Q221" s="64"/>
      <c r="R221" s="64"/>
      <c r="S221" s="64"/>
      <c r="T221" s="64"/>
      <c r="U221" s="74">
        <f t="shared" si="4"/>
        <v>0</v>
      </c>
      <c r="V221" s="75"/>
    </row>
    <row r="222" spans="1:22" ht="25.5" customHeight="1">
      <c r="A222" s="68">
        <f>'PROG DETTAGLIO 2014'!A222</f>
        <v>210</v>
      </c>
      <c r="B222" s="89" t="str">
        <f>'PROG DETTAGLIO 2014'!B222</f>
        <v>scegli</v>
      </c>
      <c r="C222" s="90">
        <f>'PROG DETTAGLIO 2014'!C222</f>
        <v>0</v>
      </c>
      <c r="D222" s="77">
        <f>'PROG DETTAGLIO 2014'!D222</f>
        <v>0</v>
      </c>
      <c r="E222" s="84"/>
      <c r="F222" s="83"/>
      <c r="G222" s="72"/>
      <c r="H222" s="106"/>
      <c r="I222" s="64"/>
      <c r="J222" s="64"/>
      <c r="K222" s="64"/>
      <c r="L222" s="64"/>
      <c r="M222" s="64"/>
      <c r="N222" s="64"/>
      <c r="O222" s="64"/>
      <c r="P222" s="64"/>
      <c r="Q222" s="64"/>
      <c r="R222" s="64"/>
      <c r="S222" s="64"/>
      <c r="T222" s="64"/>
      <c r="U222" s="74">
        <f t="shared" si="4"/>
        <v>0</v>
      </c>
      <c r="V222" s="75"/>
    </row>
    <row r="223" spans="1:22" ht="25.5" customHeight="1">
      <c r="A223" s="68">
        <f>'PROG DETTAGLIO 2014'!A223</f>
        <v>211</v>
      </c>
      <c r="B223" s="89" t="str">
        <f>'PROG DETTAGLIO 2014'!B223</f>
        <v>scegli</v>
      </c>
      <c r="C223" s="90">
        <f>'PROG DETTAGLIO 2014'!C223</f>
        <v>0</v>
      </c>
      <c r="D223" s="77">
        <f>'PROG DETTAGLIO 2014'!D223</f>
        <v>0</v>
      </c>
      <c r="E223" s="84"/>
      <c r="F223" s="83"/>
      <c r="G223" s="72"/>
      <c r="H223" s="106"/>
      <c r="I223" s="64"/>
      <c r="J223" s="64"/>
      <c r="K223" s="64"/>
      <c r="L223" s="64"/>
      <c r="M223" s="64"/>
      <c r="N223" s="64"/>
      <c r="O223" s="64"/>
      <c r="P223" s="64"/>
      <c r="Q223" s="64"/>
      <c r="R223" s="64"/>
      <c r="S223" s="64"/>
      <c r="T223" s="64"/>
      <c r="U223" s="74">
        <f t="shared" si="4"/>
        <v>0</v>
      </c>
      <c r="V223" s="75"/>
    </row>
    <row r="224" spans="1:22" ht="25.5" customHeight="1">
      <c r="A224" s="68">
        <f>'PROG DETTAGLIO 2014'!A224</f>
        <v>212</v>
      </c>
      <c r="B224" s="89" t="str">
        <f>'PROG DETTAGLIO 2014'!B224</f>
        <v>scegli</v>
      </c>
      <c r="C224" s="90">
        <f>'PROG DETTAGLIO 2014'!C224</f>
        <v>0</v>
      </c>
      <c r="D224" s="77">
        <f>'PROG DETTAGLIO 2014'!D224</f>
        <v>0</v>
      </c>
      <c r="E224" s="84"/>
      <c r="F224" s="83"/>
      <c r="G224" s="72"/>
      <c r="H224" s="106"/>
      <c r="I224" s="64"/>
      <c r="J224" s="64"/>
      <c r="K224" s="64"/>
      <c r="L224" s="64"/>
      <c r="M224" s="64"/>
      <c r="N224" s="64"/>
      <c r="O224" s="64"/>
      <c r="P224" s="64"/>
      <c r="Q224" s="64"/>
      <c r="R224" s="64"/>
      <c r="S224" s="64"/>
      <c r="T224" s="64"/>
      <c r="U224" s="74">
        <f t="shared" si="4"/>
        <v>0</v>
      </c>
      <c r="V224" s="75"/>
    </row>
    <row r="225" spans="1:22" ht="25.5" customHeight="1">
      <c r="A225" s="68">
        <f>'PROG DETTAGLIO 2014'!A225</f>
        <v>213</v>
      </c>
      <c r="B225" s="89" t="str">
        <f>'PROG DETTAGLIO 2014'!B225</f>
        <v>scegli</v>
      </c>
      <c r="C225" s="90">
        <f>'PROG DETTAGLIO 2014'!C225</f>
        <v>0</v>
      </c>
      <c r="D225" s="77">
        <f>'PROG DETTAGLIO 2014'!D225</f>
        <v>0</v>
      </c>
      <c r="E225" s="84"/>
      <c r="F225" s="83"/>
      <c r="G225" s="72"/>
      <c r="H225" s="106"/>
      <c r="I225" s="64"/>
      <c r="J225" s="64"/>
      <c r="K225" s="64"/>
      <c r="L225" s="64"/>
      <c r="M225" s="64"/>
      <c r="N225" s="64"/>
      <c r="O225" s="64"/>
      <c r="P225" s="64"/>
      <c r="Q225" s="64"/>
      <c r="R225" s="64"/>
      <c r="S225" s="64"/>
      <c r="T225" s="64"/>
      <c r="U225" s="74">
        <f t="shared" si="4"/>
        <v>0</v>
      </c>
      <c r="V225" s="75"/>
    </row>
    <row r="226" spans="1:22" ht="25.5" customHeight="1">
      <c r="A226" s="68">
        <f>'PROG DETTAGLIO 2014'!A226</f>
        <v>214</v>
      </c>
      <c r="B226" s="89" t="str">
        <f>'PROG DETTAGLIO 2014'!B226</f>
        <v>scegli</v>
      </c>
      <c r="C226" s="90">
        <f>'PROG DETTAGLIO 2014'!C226</f>
        <v>0</v>
      </c>
      <c r="D226" s="77">
        <f>'PROG DETTAGLIO 2014'!D226</f>
        <v>0</v>
      </c>
      <c r="E226" s="84"/>
      <c r="F226" s="83"/>
      <c r="G226" s="72"/>
      <c r="H226" s="106"/>
      <c r="I226" s="64"/>
      <c r="J226" s="64"/>
      <c r="K226" s="64"/>
      <c r="L226" s="64"/>
      <c r="M226" s="64"/>
      <c r="N226" s="64"/>
      <c r="O226" s="64"/>
      <c r="P226" s="64"/>
      <c r="Q226" s="64"/>
      <c r="R226" s="64"/>
      <c r="S226" s="64"/>
      <c r="T226" s="64"/>
      <c r="U226" s="74">
        <f t="shared" si="4"/>
        <v>0</v>
      </c>
      <c r="V226" s="75"/>
    </row>
    <row r="227" spans="1:22" ht="25.5" customHeight="1">
      <c r="A227" s="68">
        <f>'PROG DETTAGLIO 2014'!A227</f>
        <v>215</v>
      </c>
      <c r="B227" s="89" t="str">
        <f>'PROG DETTAGLIO 2014'!B227</f>
        <v>scegli</v>
      </c>
      <c r="C227" s="90">
        <f>'PROG DETTAGLIO 2014'!C227</f>
        <v>0</v>
      </c>
      <c r="D227" s="77">
        <f>'PROG DETTAGLIO 2014'!D227</f>
        <v>0</v>
      </c>
      <c r="E227" s="84"/>
      <c r="F227" s="83"/>
      <c r="G227" s="72"/>
      <c r="H227" s="106"/>
      <c r="I227" s="64"/>
      <c r="J227" s="64"/>
      <c r="K227" s="64"/>
      <c r="L227" s="64"/>
      <c r="M227" s="64"/>
      <c r="N227" s="64"/>
      <c r="O227" s="64"/>
      <c r="P227" s="64"/>
      <c r="Q227" s="64"/>
      <c r="R227" s="64"/>
      <c r="S227" s="64"/>
      <c r="T227" s="64"/>
      <c r="U227" s="74">
        <f t="shared" si="4"/>
        <v>0</v>
      </c>
      <c r="V227" s="75"/>
    </row>
    <row r="228" spans="1:22" ht="25.5" customHeight="1">
      <c r="A228" s="68">
        <f>'PROG DETTAGLIO 2014'!A228</f>
        <v>216</v>
      </c>
      <c r="B228" s="89" t="str">
        <f>'PROG DETTAGLIO 2014'!B228</f>
        <v>scegli</v>
      </c>
      <c r="C228" s="90">
        <f>'PROG DETTAGLIO 2014'!C228</f>
        <v>0</v>
      </c>
      <c r="D228" s="77">
        <f>'PROG DETTAGLIO 2014'!D228</f>
        <v>0</v>
      </c>
      <c r="E228" s="84"/>
      <c r="F228" s="83"/>
      <c r="G228" s="72"/>
      <c r="H228" s="106"/>
      <c r="I228" s="64"/>
      <c r="J228" s="64"/>
      <c r="K228" s="64"/>
      <c r="L228" s="64"/>
      <c r="M228" s="64"/>
      <c r="N228" s="64"/>
      <c r="O228" s="64"/>
      <c r="P228" s="64"/>
      <c r="Q228" s="64"/>
      <c r="R228" s="64"/>
      <c r="S228" s="64"/>
      <c r="T228" s="64"/>
      <c r="U228" s="74">
        <f t="shared" si="4"/>
        <v>0</v>
      </c>
      <c r="V228" s="75"/>
    </row>
    <row r="229" spans="1:22" ht="25.5" customHeight="1">
      <c r="A229" s="68">
        <f>'PROG DETTAGLIO 2014'!A229</f>
        <v>217</v>
      </c>
      <c r="B229" s="89" t="str">
        <f>'PROG DETTAGLIO 2014'!B229</f>
        <v>scegli</v>
      </c>
      <c r="C229" s="90">
        <f>'PROG DETTAGLIO 2014'!C229</f>
        <v>0</v>
      </c>
      <c r="D229" s="77">
        <f>'PROG DETTAGLIO 2014'!D229</f>
        <v>0</v>
      </c>
      <c r="E229" s="84"/>
      <c r="F229" s="83"/>
      <c r="G229" s="72"/>
      <c r="H229" s="106"/>
      <c r="I229" s="64"/>
      <c r="J229" s="64"/>
      <c r="K229" s="64"/>
      <c r="L229" s="64"/>
      <c r="M229" s="64"/>
      <c r="N229" s="64"/>
      <c r="O229" s="64"/>
      <c r="P229" s="64"/>
      <c r="Q229" s="64"/>
      <c r="R229" s="64"/>
      <c r="S229" s="64"/>
      <c r="T229" s="64"/>
      <c r="U229" s="74">
        <f t="shared" si="4"/>
        <v>0</v>
      </c>
      <c r="V229" s="75"/>
    </row>
    <row r="230" spans="1:22" ht="25.5" customHeight="1">
      <c r="A230" s="68">
        <f>'PROG DETTAGLIO 2014'!A230</f>
        <v>218</v>
      </c>
      <c r="B230" s="89" t="str">
        <f>'PROG DETTAGLIO 2014'!B230</f>
        <v>scegli</v>
      </c>
      <c r="C230" s="90">
        <f>'PROG DETTAGLIO 2014'!C230</f>
        <v>0</v>
      </c>
      <c r="D230" s="77">
        <f>'PROG DETTAGLIO 2014'!D230</f>
        <v>0</v>
      </c>
      <c r="E230" s="84"/>
      <c r="F230" s="83"/>
      <c r="G230" s="72"/>
      <c r="H230" s="106"/>
      <c r="I230" s="64"/>
      <c r="J230" s="64"/>
      <c r="K230" s="64"/>
      <c r="L230" s="64"/>
      <c r="M230" s="64"/>
      <c r="N230" s="64"/>
      <c r="O230" s="64"/>
      <c r="P230" s="64"/>
      <c r="Q230" s="64"/>
      <c r="R230" s="64"/>
      <c r="S230" s="64"/>
      <c r="T230" s="64"/>
      <c r="U230" s="74">
        <f t="shared" si="4"/>
        <v>0</v>
      </c>
      <c r="V230" s="75"/>
    </row>
    <row r="231" spans="1:22" ht="25.5" customHeight="1">
      <c r="A231" s="68">
        <f>'PROG DETTAGLIO 2014'!A231</f>
        <v>219</v>
      </c>
      <c r="B231" s="89" t="str">
        <f>'PROG DETTAGLIO 2014'!B231</f>
        <v>scegli</v>
      </c>
      <c r="C231" s="90">
        <f>'PROG DETTAGLIO 2014'!C231</f>
        <v>0</v>
      </c>
      <c r="D231" s="77">
        <f>'PROG DETTAGLIO 2014'!D231</f>
        <v>0</v>
      </c>
      <c r="E231" s="84"/>
      <c r="F231" s="83"/>
      <c r="G231" s="72"/>
      <c r="H231" s="106"/>
      <c r="I231" s="64"/>
      <c r="J231" s="64"/>
      <c r="K231" s="64"/>
      <c r="L231" s="64"/>
      <c r="M231" s="64"/>
      <c r="N231" s="64"/>
      <c r="O231" s="64"/>
      <c r="P231" s="64"/>
      <c r="Q231" s="64"/>
      <c r="R231" s="64"/>
      <c r="S231" s="64"/>
      <c r="T231" s="64"/>
      <c r="U231" s="74">
        <f t="shared" si="4"/>
        <v>0</v>
      </c>
      <c r="V231" s="75"/>
    </row>
    <row r="232" spans="1:22" ht="25.5" customHeight="1">
      <c r="A232" s="68">
        <f>'PROG DETTAGLIO 2014'!A232</f>
        <v>220</v>
      </c>
      <c r="B232" s="89" t="str">
        <f>'PROG DETTAGLIO 2014'!B232</f>
        <v>scegli</v>
      </c>
      <c r="C232" s="90">
        <f>'PROG DETTAGLIO 2014'!C232</f>
        <v>0</v>
      </c>
      <c r="D232" s="77">
        <f>'PROG DETTAGLIO 2014'!D232</f>
        <v>0</v>
      </c>
      <c r="E232" s="84"/>
      <c r="F232" s="83"/>
      <c r="G232" s="72"/>
      <c r="H232" s="106"/>
      <c r="I232" s="64"/>
      <c r="J232" s="64"/>
      <c r="K232" s="64"/>
      <c r="L232" s="64"/>
      <c r="M232" s="64"/>
      <c r="N232" s="64"/>
      <c r="O232" s="64"/>
      <c r="P232" s="64"/>
      <c r="Q232" s="64"/>
      <c r="R232" s="64"/>
      <c r="S232" s="64"/>
      <c r="T232" s="64"/>
      <c r="U232" s="74">
        <f t="shared" si="4"/>
        <v>0</v>
      </c>
      <c r="V232" s="75"/>
    </row>
    <row r="233" spans="1:22" ht="25.5" customHeight="1">
      <c r="A233" s="68">
        <f>'PROG DETTAGLIO 2014'!A233</f>
        <v>221</v>
      </c>
      <c r="B233" s="89" t="str">
        <f>'PROG DETTAGLIO 2014'!B233</f>
        <v>scegli</v>
      </c>
      <c r="C233" s="90">
        <f>'PROG DETTAGLIO 2014'!C233</f>
        <v>0</v>
      </c>
      <c r="D233" s="77">
        <f>'PROG DETTAGLIO 2014'!D233</f>
        <v>0</v>
      </c>
      <c r="E233" s="84"/>
      <c r="F233" s="83"/>
      <c r="G233" s="72"/>
      <c r="H233" s="106"/>
      <c r="I233" s="64"/>
      <c r="J233" s="64"/>
      <c r="K233" s="64"/>
      <c r="L233" s="64"/>
      <c r="M233" s="64"/>
      <c r="N233" s="64"/>
      <c r="O233" s="64"/>
      <c r="P233" s="64"/>
      <c r="Q233" s="64"/>
      <c r="R233" s="64"/>
      <c r="S233" s="64"/>
      <c r="T233" s="64"/>
      <c r="U233" s="74">
        <f t="shared" si="4"/>
        <v>0</v>
      </c>
      <c r="V233" s="75"/>
    </row>
    <row r="234" spans="1:22" ht="25.5" customHeight="1">
      <c r="A234" s="68">
        <f>'PROG DETTAGLIO 2014'!A234</f>
        <v>222</v>
      </c>
      <c r="B234" s="89" t="str">
        <f>'PROG DETTAGLIO 2014'!B234</f>
        <v>scegli</v>
      </c>
      <c r="C234" s="90">
        <f>'PROG DETTAGLIO 2014'!C234</f>
        <v>0</v>
      </c>
      <c r="D234" s="77">
        <f>'PROG DETTAGLIO 2014'!D234</f>
        <v>0</v>
      </c>
      <c r="E234" s="84"/>
      <c r="F234" s="83"/>
      <c r="G234" s="72"/>
      <c r="H234" s="106"/>
      <c r="I234" s="64"/>
      <c r="J234" s="64"/>
      <c r="K234" s="64"/>
      <c r="L234" s="64"/>
      <c r="M234" s="64"/>
      <c r="N234" s="64"/>
      <c r="O234" s="64"/>
      <c r="P234" s="64"/>
      <c r="Q234" s="64"/>
      <c r="R234" s="64"/>
      <c r="S234" s="64"/>
      <c r="T234" s="64"/>
      <c r="U234" s="74">
        <f t="shared" si="4"/>
        <v>0</v>
      </c>
      <c r="V234" s="75"/>
    </row>
    <row r="235" spans="1:22" ht="25.5" customHeight="1">
      <c r="A235" s="68">
        <f>'PROG DETTAGLIO 2014'!A235</f>
        <v>223</v>
      </c>
      <c r="B235" s="89" t="str">
        <f>'PROG DETTAGLIO 2014'!B235</f>
        <v>scegli</v>
      </c>
      <c r="C235" s="90">
        <f>'PROG DETTAGLIO 2014'!C235</f>
        <v>0</v>
      </c>
      <c r="D235" s="77">
        <f>'PROG DETTAGLIO 2014'!D235</f>
        <v>0</v>
      </c>
      <c r="E235" s="84"/>
      <c r="F235" s="83"/>
      <c r="G235" s="72"/>
      <c r="H235" s="106"/>
      <c r="I235" s="64"/>
      <c r="J235" s="64"/>
      <c r="K235" s="64"/>
      <c r="L235" s="64"/>
      <c r="M235" s="64"/>
      <c r="N235" s="64"/>
      <c r="O235" s="64"/>
      <c r="P235" s="64"/>
      <c r="Q235" s="64"/>
      <c r="R235" s="64"/>
      <c r="S235" s="64"/>
      <c r="T235" s="64"/>
      <c r="U235" s="74">
        <f t="shared" si="4"/>
        <v>0</v>
      </c>
      <c r="V235" s="75"/>
    </row>
    <row r="236" spans="1:22" ht="25.5" customHeight="1">
      <c r="A236" s="68">
        <f>'PROG DETTAGLIO 2014'!A236</f>
        <v>224</v>
      </c>
      <c r="B236" s="89" t="str">
        <f>'PROG DETTAGLIO 2014'!B236</f>
        <v>scegli</v>
      </c>
      <c r="C236" s="90">
        <f>'PROG DETTAGLIO 2014'!C236</f>
        <v>0</v>
      </c>
      <c r="D236" s="77">
        <f>'PROG DETTAGLIO 2014'!D236</f>
        <v>0</v>
      </c>
      <c r="E236" s="84"/>
      <c r="F236" s="83"/>
      <c r="G236" s="72"/>
      <c r="H236" s="106"/>
      <c r="I236" s="64"/>
      <c r="J236" s="64"/>
      <c r="K236" s="64"/>
      <c r="L236" s="64"/>
      <c r="M236" s="64"/>
      <c r="N236" s="64"/>
      <c r="O236" s="64"/>
      <c r="P236" s="64"/>
      <c r="Q236" s="64"/>
      <c r="R236" s="64"/>
      <c r="S236" s="64"/>
      <c r="T236" s="64"/>
      <c r="U236" s="74">
        <f t="shared" si="4"/>
        <v>0</v>
      </c>
      <c r="V236" s="75"/>
    </row>
    <row r="237" spans="1:22" ht="25.5" customHeight="1">
      <c r="A237" s="68">
        <f>'PROG DETTAGLIO 2014'!A237</f>
        <v>225</v>
      </c>
      <c r="B237" s="89" t="str">
        <f>'PROG DETTAGLIO 2014'!B237</f>
        <v>scegli</v>
      </c>
      <c r="C237" s="90">
        <f>'PROG DETTAGLIO 2014'!C237</f>
        <v>0</v>
      </c>
      <c r="D237" s="77">
        <f>'PROG DETTAGLIO 2014'!D237</f>
        <v>0</v>
      </c>
      <c r="E237" s="84"/>
      <c r="F237" s="83"/>
      <c r="G237" s="72"/>
      <c r="H237" s="106"/>
      <c r="I237" s="64"/>
      <c r="J237" s="64"/>
      <c r="K237" s="64"/>
      <c r="L237" s="64"/>
      <c r="M237" s="64"/>
      <c r="N237" s="64"/>
      <c r="O237" s="64"/>
      <c r="P237" s="64"/>
      <c r="Q237" s="64"/>
      <c r="R237" s="64"/>
      <c r="S237" s="64"/>
      <c r="T237" s="64"/>
      <c r="U237" s="74">
        <f t="shared" si="4"/>
        <v>0</v>
      </c>
      <c r="V237" s="75"/>
    </row>
    <row r="238" spans="1:22" ht="25.5" customHeight="1">
      <c r="A238" s="68">
        <f>'PROG DETTAGLIO 2014'!A238</f>
        <v>226</v>
      </c>
      <c r="B238" s="89" t="str">
        <f>'PROG DETTAGLIO 2014'!B238</f>
        <v>scegli</v>
      </c>
      <c r="C238" s="90">
        <f>'PROG DETTAGLIO 2014'!C238</f>
        <v>0</v>
      </c>
      <c r="D238" s="77">
        <f>'PROG DETTAGLIO 2014'!D238</f>
        <v>0</v>
      </c>
      <c r="E238" s="84"/>
      <c r="F238" s="83"/>
      <c r="G238" s="72"/>
      <c r="H238" s="106"/>
      <c r="I238" s="64"/>
      <c r="J238" s="64"/>
      <c r="K238" s="64"/>
      <c r="L238" s="64"/>
      <c r="M238" s="64"/>
      <c r="N238" s="64"/>
      <c r="O238" s="64"/>
      <c r="P238" s="64"/>
      <c r="Q238" s="64"/>
      <c r="R238" s="64"/>
      <c r="S238" s="64"/>
      <c r="T238" s="64"/>
      <c r="U238" s="74">
        <f t="shared" si="4"/>
        <v>0</v>
      </c>
      <c r="V238" s="75"/>
    </row>
    <row r="239" spans="1:22" ht="25.5" customHeight="1">
      <c r="A239" s="68">
        <f>'PROG DETTAGLIO 2014'!A239</f>
        <v>227</v>
      </c>
      <c r="B239" s="89" t="str">
        <f>'PROG DETTAGLIO 2014'!B239</f>
        <v>scegli</v>
      </c>
      <c r="C239" s="90">
        <f>'PROG DETTAGLIO 2014'!C239</f>
        <v>0</v>
      </c>
      <c r="D239" s="77">
        <f>'PROG DETTAGLIO 2014'!D239</f>
        <v>0</v>
      </c>
      <c r="E239" s="84"/>
      <c r="F239" s="83"/>
      <c r="G239" s="72"/>
      <c r="H239" s="106"/>
      <c r="I239" s="64"/>
      <c r="J239" s="64"/>
      <c r="K239" s="64"/>
      <c r="L239" s="64"/>
      <c r="M239" s="64"/>
      <c r="N239" s="64"/>
      <c r="O239" s="64"/>
      <c r="P239" s="64"/>
      <c r="Q239" s="64"/>
      <c r="R239" s="64"/>
      <c r="S239" s="64"/>
      <c r="T239" s="64"/>
      <c r="U239" s="74">
        <f t="shared" si="4"/>
        <v>0</v>
      </c>
      <c r="V239" s="75"/>
    </row>
    <row r="240" spans="1:22" ht="25.5" customHeight="1">
      <c r="A240" s="68">
        <f>'PROG DETTAGLIO 2014'!A240</f>
        <v>228</v>
      </c>
      <c r="B240" s="89" t="str">
        <f>'PROG DETTAGLIO 2014'!B240</f>
        <v>scegli</v>
      </c>
      <c r="C240" s="90">
        <f>'PROG DETTAGLIO 2014'!C240</f>
        <v>0</v>
      </c>
      <c r="D240" s="77">
        <f>'PROG DETTAGLIO 2014'!D240</f>
        <v>0</v>
      </c>
      <c r="E240" s="84"/>
      <c r="F240" s="83"/>
      <c r="G240" s="72"/>
      <c r="H240" s="106"/>
      <c r="I240" s="64"/>
      <c r="J240" s="64"/>
      <c r="K240" s="64"/>
      <c r="L240" s="64"/>
      <c r="M240" s="64"/>
      <c r="N240" s="64"/>
      <c r="O240" s="64"/>
      <c r="P240" s="64"/>
      <c r="Q240" s="64"/>
      <c r="R240" s="64"/>
      <c r="S240" s="64"/>
      <c r="T240" s="64"/>
      <c r="U240" s="74">
        <f t="shared" si="4"/>
        <v>0</v>
      </c>
      <c r="V240" s="75"/>
    </row>
    <row r="241" spans="1:22" ht="25.5" customHeight="1">
      <c r="A241" s="68">
        <f>'PROG DETTAGLIO 2014'!A241</f>
        <v>229</v>
      </c>
      <c r="B241" s="89" t="str">
        <f>'PROG DETTAGLIO 2014'!B241</f>
        <v>scegli</v>
      </c>
      <c r="C241" s="90">
        <f>'PROG DETTAGLIO 2014'!C241</f>
        <v>0</v>
      </c>
      <c r="D241" s="77">
        <f>'PROG DETTAGLIO 2014'!D241</f>
        <v>0</v>
      </c>
      <c r="E241" s="84"/>
      <c r="F241" s="83"/>
      <c r="G241" s="72"/>
      <c r="H241" s="106"/>
      <c r="I241" s="64"/>
      <c r="J241" s="64"/>
      <c r="K241" s="64"/>
      <c r="L241" s="64"/>
      <c r="M241" s="64"/>
      <c r="N241" s="64"/>
      <c r="O241" s="64"/>
      <c r="P241" s="64"/>
      <c r="Q241" s="64"/>
      <c r="R241" s="64"/>
      <c r="S241" s="64"/>
      <c r="T241" s="64"/>
      <c r="U241" s="74">
        <f t="shared" si="4"/>
        <v>0</v>
      </c>
      <c r="V241" s="75"/>
    </row>
    <row r="242" spans="1:22" ht="25.5" customHeight="1">
      <c r="A242" s="68">
        <f>'PROG DETTAGLIO 2014'!A242</f>
        <v>230</v>
      </c>
      <c r="B242" s="89" t="str">
        <f>'PROG DETTAGLIO 2014'!B242</f>
        <v>scegli</v>
      </c>
      <c r="C242" s="90">
        <f>'PROG DETTAGLIO 2014'!C242</f>
        <v>0</v>
      </c>
      <c r="D242" s="77">
        <f>'PROG DETTAGLIO 2014'!D242</f>
        <v>0</v>
      </c>
      <c r="E242" s="84"/>
      <c r="F242" s="83"/>
      <c r="G242" s="72"/>
      <c r="H242" s="106"/>
      <c r="I242" s="64"/>
      <c r="J242" s="64"/>
      <c r="K242" s="64"/>
      <c r="L242" s="64"/>
      <c r="M242" s="64"/>
      <c r="N242" s="64"/>
      <c r="O242" s="64"/>
      <c r="P242" s="64"/>
      <c r="Q242" s="64"/>
      <c r="R242" s="64"/>
      <c r="S242" s="64"/>
      <c r="T242" s="64"/>
      <c r="U242" s="74">
        <f t="shared" si="4"/>
        <v>0</v>
      </c>
      <c r="V242" s="75"/>
    </row>
    <row r="243" spans="1:22" ht="25.5" customHeight="1">
      <c r="A243" s="68">
        <f>'PROG DETTAGLIO 2014'!A243</f>
        <v>231</v>
      </c>
      <c r="B243" s="89" t="str">
        <f>'PROG DETTAGLIO 2014'!B243</f>
        <v>scegli</v>
      </c>
      <c r="C243" s="90">
        <f>'PROG DETTAGLIO 2014'!C243</f>
        <v>0</v>
      </c>
      <c r="D243" s="77">
        <f>'PROG DETTAGLIO 2014'!D243</f>
        <v>0</v>
      </c>
      <c r="E243" s="84"/>
      <c r="F243" s="83"/>
      <c r="G243" s="72"/>
      <c r="H243" s="106"/>
      <c r="I243" s="64"/>
      <c r="J243" s="64"/>
      <c r="K243" s="64"/>
      <c r="L243" s="64"/>
      <c r="M243" s="64"/>
      <c r="N243" s="64"/>
      <c r="O243" s="64"/>
      <c r="P243" s="64"/>
      <c r="Q243" s="64"/>
      <c r="R243" s="64"/>
      <c r="S243" s="64"/>
      <c r="T243" s="64"/>
      <c r="U243" s="74">
        <f t="shared" si="4"/>
        <v>0</v>
      </c>
      <c r="V243" s="75"/>
    </row>
    <row r="244" spans="1:22" ht="25.5" customHeight="1">
      <c r="A244" s="92">
        <f>'PROG DETTAGLIO 2014'!A244</f>
        <v>232</v>
      </c>
      <c r="B244" s="93" t="str">
        <f>'PROG DETTAGLIO 2014'!B244</f>
        <v>scegli</v>
      </c>
      <c r="C244" s="93">
        <f>'PROG DETTAGLIO 2014'!C244</f>
        <v>0</v>
      </c>
      <c r="D244" s="94">
        <f>'PROG DETTAGLIO 2014'!D244</f>
        <v>0</v>
      </c>
      <c r="E244" s="95"/>
      <c r="F244" s="107"/>
      <c r="G244" s="96"/>
      <c r="H244" s="108"/>
      <c r="I244" s="97"/>
      <c r="J244" s="97"/>
      <c r="K244" s="97"/>
      <c r="L244" s="97"/>
      <c r="M244" s="97"/>
      <c r="N244" s="97"/>
      <c r="O244" s="97"/>
      <c r="P244" s="97"/>
      <c r="Q244" s="97"/>
      <c r="R244" s="97"/>
      <c r="S244" s="97"/>
      <c r="T244" s="97"/>
      <c r="U244" s="98">
        <f t="shared" si="4"/>
        <v>0</v>
      </c>
      <c r="V244" s="99"/>
    </row>
    <row r="245" ht="12.75">
      <c r="B245" s="109"/>
    </row>
    <row r="246" spans="2:22" ht="12.75">
      <c r="B246" s="109"/>
      <c r="V246" s="103" t="s">
        <v>212</v>
      </c>
    </row>
    <row r="247" ht="12.75">
      <c r="B247" s="109"/>
    </row>
    <row r="248" ht="12.75">
      <c r="B248" s="109"/>
    </row>
    <row r="249" ht="12.75">
      <c r="B249" s="109"/>
    </row>
    <row r="250" ht="12.75">
      <c r="B250" s="109"/>
    </row>
    <row r="251" ht="12.75">
      <c r="B251" s="109"/>
    </row>
    <row r="252" ht="12.75">
      <c r="B252" s="109"/>
    </row>
    <row r="253" ht="12.75">
      <c r="B253" s="109"/>
    </row>
    <row r="254" ht="12.75">
      <c r="B254" s="109"/>
    </row>
    <row r="255" ht="12.75">
      <c r="B255" s="109"/>
    </row>
    <row r="256" ht="12.75">
      <c r="B256" s="109"/>
    </row>
    <row r="257" ht="12.75">
      <c r="B257" s="109"/>
    </row>
    <row r="258" ht="12.75">
      <c r="B258" s="109"/>
    </row>
    <row r="259" ht="12.75">
      <c r="B259" s="109"/>
    </row>
    <row r="260" ht="12.75">
      <c r="B260" s="109"/>
    </row>
    <row r="261" ht="12.75">
      <c r="B261" s="109"/>
    </row>
    <row r="262" ht="12.75">
      <c r="B262" s="109"/>
    </row>
    <row r="263" ht="12.75">
      <c r="B263" s="109"/>
    </row>
    <row r="264" ht="12.75">
      <c r="B264" s="109"/>
    </row>
    <row r="265" ht="12.75">
      <c r="B265" s="109"/>
    </row>
    <row r="266" ht="12.75">
      <c r="B266" s="109"/>
    </row>
    <row r="267" ht="12.75">
      <c r="B267" s="109"/>
    </row>
    <row r="268" ht="12.75">
      <c r="B268" s="109"/>
    </row>
    <row r="269" ht="12.75">
      <c r="B269" s="109"/>
    </row>
    <row r="270" ht="12.75">
      <c r="B270" s="109"/>
    </row>
    <row r="271" ht="12.75">
      <c r="B271" s="109"/>
    </row>
    <row r="272" ht="12.75">
      <c r="B272" s="109"/>
    </row>
    <row r="273" ht="12.75">
      <c r="B273" s="109"/>
    </row>
    <row r="274" ht="12.75">
      <c r="B274" s="109"/>
    </row>
    <row r="275" ht="12.75">
      <c r="B275" s="109"/>
    </row>
    <row r="276" ht="12.75">
      <c r="B276" s="109"/>
    </row>
    <row r="277" ht="12.75">
      <c r="B277" s="109"/>
    </row>
    <row r="278" ht="12.75">
      <c r="B278" s="109"/>
    </row>
    <row r="279" ht="12.75">
      <c r="B279" s="109"/>
    </row>
    <row r="280" ht="12.75">
      <c r="B280" s="109"/>
    </row>
    <row r="281" ht="12.75">
      <c r="B281" s="109"/>
    </row>
    <row r="282" ht="12.75">
      <c r="B282" s="109"/>
    </row>
    <row r="283" ht="12.75">
      <c r="B283" s="109"/>
    </row>
    <row r="284" ht="12.75">
      <c r="B284" s="109"/>
    </row>
    <row r="285" ht="12.75">
      <c r="B285" s="109"/>
    </row>
    <row r="286" ht="12.75">
      <c r="B286" s="109"/>
    </row>
    <row r="287" ht="12.75">
      <c r="B287" s="109"/>
    </row>
    <row r="288" ht="12.75">
      <c r="B288" s="109"/>
    </row>
    <row r="289" ht="12.75">
      <c r="B289" s="109"/>
    </row>
    <row r="290" ht="12.75">
      <c r="B290" s="109"/>
    </row>
    <row r="291" ht="12.75">
      <c r="B291" s="109"/>
    </row>
    <row r="292" ht="12.75">
      <c r="B292" s="109"/>
    </row>
    <row r="293" ht="12.75">
      <c r="B293" s="109"/>
    </row>
    <row r="294" ht="12.75">
      <c r="B294" s="109"/>
    </row>
    <row r="295" ht="12.75">
      <c r="B295" s="109"/>
    </row>
    <row r="296" ht="12.75">
      <c r="B296" s="109"/>
    </row>
    <row r="297" ht="12.75">
      <c r="B297" s="109"/>
    </row>
    <row r="298" ht="12.75">
      <c r="B298" s="109"/>
    </row>
    <row r="299" ht="12.75">
      <c r="B299" s="109"/>
    </row>
    <row r="300" ht="12.75">
      <c r="B300" s="109"/>
    </row>
    <row r="301" ht="12.75">
      <c r="B301" s="109"/>
    </row>
    <row r="302" ht="12.75">
      <c r="B302" s="109"/>
    </row>
    <row r="303" ht="12.75">
      <c r="B303" s="109"/>
    </row>
    <row r="304" ht="12.75">
      <c r="B304" s="109"/>
    </row>
    <row r="305" ht="12.75">
      <c r="B305" s="109"/>
    </row>
    <row r="306" ht="12.75">
      <c r="B306" s="109"/>
    </row>
    <row r="307" ht="12.75">
      <c r="B307" s="109"/>
    </row>
    <row r="308" ht="12.75">
      <c r="B308" s="109"/>
    </row>
    <row r="309" ht="12.75">
      <c r="B309" s="109"/>
    </row>
    <row r="310" ht="12.75">
      <c r="B310" s="109"/>
    </row>
    <row r="311" ht="12.75">
      <c r="B311" s="109"/>
    </row>
    <row r="312" ht="12.75">
      <c r="B312" s="109"/>
    </row>
    <row r="313" ht="12.75">
      <c r="B313" s="109"/>
    </row>
    <row r="314" ht="12.75">
      <c r="B314" s="109"/>
    </row>
    <row r="315" ht="12.75">
      <c r="B315" s="109"/>
    </row>
    <row r="316" ht="12.75">
      <c r="B316" s="109"/>
    </row>
    <row r="317" ht="12.75">
      <c r="B317" s="109"/>
    </row>
    <row r="318" ht="12.75">
      <c r="B318" s="109"/>
    </row>
    <row r="319" ht="12.75">
      <c r="B319" s="109"/>
    </row>
    <row r="320" ht="12.75">
      <c r="B320" s="109"/>
    </row>
    <row r="321" ht="12.75">
      <c r="B321" s="109"/>
    </row>
    <row r="322" ht="12.75">
      <c r="B322" s="109"/>
    </row>
    <row r="323" ht="12.75">
      <c r="B323" s="109"/>
    </row>
    <row r="324" ht="12.75">
      <c r="B324" s="109"/>
    </row>
    <row r="325" ht="12.75">
      <c r="B325" s="109"/>
    </row>
    <row r="326" ht="12.75">
      <c r="B326" s="109"/>
    </row>
    <row r="327" ht="12.75">
      <c r="B327" s="109"/>
    </row>
    <row r="328" ht="12.75">
      <c r="B328" s="109"/>
    </row>
    <row r="329" ht="12.75">
      <c r="B329" s="109"/>
    </row>
    <row r="330" ht="12.75">
      <c r="B330" s="109"/>
    </row>
    <row r="331" ht="12.75">
      <c r="B331" s="109"/>
    </row>
    <row r="332" ht="12.75">
      <c r="B332" s="109"/>
    </row>
    <row r="333" ht="12.75">
      <c r="B333" s="109"/>
    </row>
    <row r="334" ht="12.75">
      <c r="B334" s="109"/>
    </row>
    <row r="335" ht="12.75">
      <c r="B335" s="109"/>
    </row>
    <row r="336" ht="12.75">
      <c r="B336" s="109"/>
    </row>
    <row r="337" ht="12.75">
      <c r="B337" s="109"/>
    </row>
    <row r="338" ht="12.75">
      <c r="B338" s="109"/>
    </row>
    <row r="339" ht="12.75">
      <c r="B339" s="109"/>
    </row>
    <row r="340" ht="12.75">
      <c r="B340" s="109"/>
    </row>
    <row r="341" ht="12.75">
      <c r="B341" s="109"/>
    </row>
    <row r="342" ht="12.75">
      <c r="B342" s="109"/>
    </row>
    <row r="343" ht="12.75">
      <c r="B343" s="109"/>
    </row>
    <row r="344" ht="12.75">
      <c r="B344" s="109"/>
    </row>
    <row r="345" ht="12.75">
      <c r="B345" s="109"/>
    </row>
    <row r="346" ht="12.75">
      <c r="B346" s="109"/>
    </row>
    <row r="499" spans="1:21" s="103" customFormat="1" ht="12.75">
      <c r="A499" s="102"/>
      <c r="B499" s="102"/>
      <c r="C499" s="110" t="s">
        <v>53</v>
      </c>
      <c r="E499" s="102"/>
      <c r="F499" s="102"/>
      <c r="G499" s="102"/>
      <c r="H499" s="102"/>
      <c r="I499" s="102"/>
      <c r="J499" s="102"/>
      <c r="K499" s="102"/>
      <c r="L499" s="102"/>
      <c r="M499" s="102"/>
      <c r="N499" s="102"/>
      <c r="O499" s="102"/>
      <c r="P499" s="102"/>
      <c r="Q499" s="102"/>
      <c r="R499" s="102"/>
      <c r="S499" s="102"/>
      <c r="T499" s="102"/>
      <c r="U499" s="102"/>
    </row>
    <row r="500" spans="1:21" s="103" customFormat="1" ht="12.75">
      <c r="A500" s="102"/>
      <c r="B500" s="102"/>
      <c r="C500" s="110">
        <v>2015</v>
      </c>
      <c r="E500" s="102"/>
      <c r="F500" s="102"/>
      <c r="G500" s="102"/>
      <c r="H500" s="102"/>
      <c r="I500" s="102"/>
      <c r="J500" s="102"/>
      <c r="K500" s="102"/>
      <c r="L500" s="102"/>
      <c r="M500" s="102"/>
      <c r="N500" s="102"/>
      <c r="O500" s="102"/>
      <c r="P500" s="102"/>
      <c r="Q500" s="102"/>
      <c r="R500" s="102"/>
      <c r="S500" s="102"/>
      <c r="T500" s="102"/>
      <c r="U500" s="102"/>
    </row>
    <row r="501" spans="1:21" s="103" customFormat="1" ht="12.75">
      <c r="A501" s="102"/>
      <c r="B501" s="102"/>
      <c r="C501" s="110" t="s">
        <v>70</v>
      </c>
      <c r="E501" s="102"/>
      <c r="F501" s="102"/>
      <c r="G501" s="102"/>
      <c r="H501" s="102"/>
      <c r="I501" s="102"/>
      <c r="J501" s="102"/>
      <c r="K501" s="102"/>
      <c r="L501" s="102"/>
      <c r="M501" s="102"/>
      <c r="N501" s="102"/>
      <c r="O501" s="102"/>
      <c r="P501" s="102"/>
      <c r="Q501" s="102"/>
      <c r="R501" s="102"/>
      <c r="S501" s="102"/>
      <c r="T501" s="102"/>
      <c r="U501" s="102"/>
    </row>
    <row r="502" spans="1:21" s="103" customFormat="1" ht="12.75">
      <c r="A502" s="102"/>
      <c r="B502" s="102"/>
      <c r="C502" s="110" t="s">
        <v>214</v>
      </c>
      <c r="E502" s="102"/>
      <c r="F502" s="102"/>
      <c r="G502" s="102"/>
      <c r="H502" s="102"/>
      <c r="I502" s="102"/>
      <c r="J502" s="102"/>
      <c r="K502" s="102"/>
      <c r="L502" s="102"/>
      <c r="M502" s="102"/>
      <c r="N502" s="102"/>
      <c r="O502" s="102"/>
      <c r="P502" s="102"/>
      <c r="Q502" s="102"/>
      <c r="R502" s="102"/>
      <c r="S502" s="102"/>
      <c r="T502" s="102"/>
      <c r="U502" s="102"/>
    </row>
    <row r="503" spans="1:21" s="103" customFormat="1" ht="12.75">
      <c r="A503" s="102"/>
      <c r="B503" s="102"/>
      <c r="C503" s="110" t="s">
        <v>215</v>
      </c>
      <c r="E503" s="102"/>
      <c r="F503" s="102"/>
      <c r="G503" s="102"/>
      <c r="H503" s="102"/>
      <c r="I503" s="102"/>
      <c r="J503" s="102"/>
      <c r="K503" s="102"/>
      <c r="L503" s="102"/>
      <c r="M503" s="102"/>
      <c r="N503" s="102"/>
      <c r="O503" s="102"/>
      <c r="P503" s="102"/>
      <c r="Q503" s="102"/>
      <c r="R503" s="102"/>
      <c r="S503" s="102"/>
      <c r="T503" s="102"/>
      <c r="U503" s="102"/>
    </row>
  </sheetData>
  <sheetProtection selectLockedCells="1" selectUnlockedCells="1"/>
  <mergeCells count="33">
    <mergeCell ref="T15:T16"/>
    <mergeCell ref="U15:U16"/>
    <mergeCell ref="V15:V16"/>
    <mergeCell ref="N15:N16"/>
    <mergeCell ref="O15:O16"/>
    <mergeCell ref="P15:P16"/>
    <mergeCell ref="Q15:Q16"/>
    <mergeCell ref="R15:R16"/>
    <mergeCell ref="S15:S16"/>
    <mergeCell ref="H15:H16"/>
    <mergeCell ref="I15:I16"/>
    <mergeCell ref="J15:J16"/>
    <mergeCell ref="K15:K16"/>
    <mergeCell ref="L15:L16"/>
    <mergeCell ref="M15:M16"/>
    <mergeCell ref="I8:U8"/>
    <mergeCell ref="E10:H10"/>
    <mergeCell ref="E11:H11"/>
    <mergeCell ref="E13:H13"/>
    <mergeCell ref="A15:A16"/>
    <mergeCell ref="B15:B16"/>
    <mergeCell ref="C15:C16"/>
    <mergeCell ref="D15:D16"/>
    <mergeCell ref="E15:F15"/>
    <mergeCell ref="G15:G16"/>
    <mergeCell ref="A1:V2"/>
    <mergeCell ref="B4:D4"/>
    <mergeCell ref="E4:J4"/>
    <mergeCell ref="L4:Q6"/>
    <mergeCell ref="R4:R6"/>
    <mergeCell ref="S4:T6"/>
    <mergeCell ref="B6:D6"/>
    <mergeCell ref="E6:J6"/>
  </mergeCells>
  <dataValidations count="7">
    <dataValidation type="whole" allowBlank="1" showInputMessage="1" showErrorMessage="1" promptTitle="SOLO CIFRE" prompt="In questa colonna si possono inserire solo cifre per dare un numero progressivo ai servizi programmati" errorTitle="SOLO CIFRE" error="Si possono inserire solo cifre relative al numero progressivo dei servizi programmati" sqref="A17">
      <formula1>1</formula1>
      <formula2>160</formula2>
    </dataValidation>
    <dataValidation type="list" allowBlank="1" showErrorMessage="1" errorTitle="SELEZIONARE DA ELENCO" error="Devi selezionare la x dal menù a tendina se vuoi barrare la casella" sqref="E17:F17 E18:E21 F20 E22:F23 E24:E27 F26 E28:F28 F30:F32 E29:E37 F37 E38:F38 E39:E56 F40:F44 F47:F49 F55 E57:F244">
      <formula1>X</formula1>
      <formula2>0</formula2>
    </dataValidation>
    <dataValidation allowBlank="1" showErrorMessage="1" errorTitle="SELEZIONARE DA ELENCO" error="Devi selezionare la x dal menù a tendina se vuoi barrare la casella" sqref="G17:G27 G29:G37 G39:G244">
      <formula1>0</formula1>
      <formula2>0</formula2>
    </dataValidation>
    <dataValidation type="list" allowBlank="1" showErrorMessage="1" errorTitle="SELEZIONARE DA ELENCO" error="Devi selezionare la x dal menù a tendina se vuoi barrare la casella" sqref="G28 G38">
      <formula1>periodo</formula1>
      <formula2>0</formula2>
    </dataValidation>
    <dataValidation type="whole" allowBlank="1" showErrorMessage="1" promptTitle="SOLO CIFRE" prompt="In questa colonna siu possono inserire solo cifre per dare un numero progressivo ai servizi programmati" errorTitle="SOLO CIFRE" error="Si possono inserire solo cifre relative al numero progressivo dei servizi programmati" sqref="A18:A244">
      <formula1>1</formula1>
      <formula2>160</formula2>
    </dataValidation>
    <dataValidation type="list" allowBlank="1" showErrorMessage="1" promptTitle="Articolo Regolamento Regionale" prompt="In questa colonna occorre scegliere dall'elenco l'articolo del Regolamento Regionale n. 4/2007 (e s.m.i.) relativo al servizio intervento programmato" errorTitle="SCEGLI DA ELENCO" error="Occorre scegliere dall'elenco l'articolo del Regolamento Regionale n. 4/2007 (e s.m.i.) relativo al servizio/intervento programmato" sqref="B55:B346">
      <formula1>regolamento4</formula1>
      <formula2>0</formula2>
    </dataValidation>
    <dataValidation type="list" allowBlank="1" showErrorMessage="1" promptTitle="GESTIONE" prompt="In questa colonna occorre indicare la modalità di gestione del servizio/intervento scegliendo tra le seguenti opzioni:&#10;1 - GESTIONE DIRETTA IN ECONIMIA&#10;2 - AFFIDAMENTO A SOGGETTO TERZO&#10;3 - DELEGA AD ALTRO ENTE" errorTitle="SELEZIONARE DA ELENCO" error="In questa colonna occorre indicare la modalità di gestione del servizio/intervento scegliendo tra le seguenti opzioni:&#10;1 - GESTIONE DIRETTA IN ECONIMIA&#10;2 - AFFIDAMENTO A SOGGETTO TERZO&#10;3 - DELEGA AD ALTRO ENTE" sqref="H17:H244">
      <formula1>gestione</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paperSize="9" scale="40"/>
  <rowBreaks count="2" manualBreakCount="2">
    <brk id="37" max="255" man="1"/>
    <brk id="244" max="255" man="1"/>
  </rowBreaks>
  <drawing r:id="rId1"/>
</worksheet>
</file>

<file path=xl/worksheets/sheet9.xml><?xml version="1.0" encoding="utf-8"?>
<worksheet xmlns="http://schemas.openxmlformats.org/spreadsheetml/2006/main" xmlns:r="http://schemas.openxmlformats.org/officeDocument/2006/relationships">
  <sheetPr codeName="Foglio11"/>
  <dimension ref="A1:V507"/>
  <sheetViews>
    <sheetView zoomScale="75" zoomScaleNormal="75" zoomScaleSheetLayoutView="50" zoomScalePageLayoutView="0" workbookViewId="0" topLeftCell="B97">
      <selection activeCell="R115" sqref="R115"/>
    </sheetView>
  </sheetViews>
  <sheetFormatPr defaultColWidth="11.421875" defaultRowHeight="12.75"/>
  <cols>
    <col min="1" max="1" width="3.7109375" style="102" customWidth="1"/>
    <col min="2" max="2" width="8.421875" style="102" customWidth="1"/>
    <col min="3" max="3" width="35.7109375" style="102" customWidth="1"/>
    <col min="4" max="4" width="20.7109375" style="103" customWidth="1"/>
    <col min="5" max="5" width="8.140625" style="102" customWidth="1"/>
    <col min="6" max="6" width="7.8515625" style="102" customWidth="1"/>
    <col min="7" max="12" width="14.7109375" style="102" customWidth="1"/>
    <col min="13" max="13" width="16.8515625" style="102" customWidth="1"/>
    <col min="14" max="18" width="14.7109375" style="102" customWidth="1"/>
    <col min="19" max="19" width="15.8515625" style="102" customWidth="1"/>
    <col min="20" max="20" width="14.7109375" style="102" customWidth="1"/>
    <col min="21" max="21" width="16.8515625" style="102" customWidth="1"/>
    <col min="22" max="22" width="32.8515625" style="103" customWidth="1"/>
    <col min="23" max="16384" width="11.421875" style="102" customWidth="1"/>
  </cols>
  <sheetData>
    <row r="1" spans="1:22" s="45" customFormat="1" ht="12.75" customHeight="1">
      <c r="A1" s="146" t="s">
        <v>216</v>
      </c>
      <c r="B1" s="146"/>
      <c r="C1" s="146"/>
      <c r="D1" s="146"/>
      <c r="E1" s="146"/>
      <c r="F1" s="146"/>
      <c r="G1" s="146"/>
      <c r="H1" s="146"/>
      <c r="I1" s="146"/>
      <c r="J1" s="146"/>
      <c r="K1" s="146"/>
      <c r="L1" s="146"/>
      <c r="M1" s="146"/>
      <c r="N1" s="146"/>
      <c r="O1" s="146"/>
      <c r="P1" s="146"/>
      <c r="Q1" s="146"/>
      <c r="R1" s="146"/>
      <c r="S1" s="146"/>
      <c r="T1" s="146"/>
      <c r="U1" s="146"/>
      <c r="V1" s="146"/>
    </row>
    <row r="2" spans="1:22" s="45" customFormat="1" ht="97.5" customHeight="1">
      <c r="A2" s="146"/>
      <c r="B2" s="146"/>
      <c r="C2" s="146"/>
      <c r="D2" s="146"/>
      <c r="E2" s="146"/>
      <c r="F2" s="146"/>
      <c r="G2" s="146"/>
      <c r="H2" s="146"/>
      <c r="I2" s="146"/>
      <c r="J2" s="146"/>
      <c r="K2" s="146"/>
      <c r="L2" s="146"/>
      <c r="M2" s="146"/>
      <c r="N2" s="146"/>
      <c r="O2" s="146"/>
      <c r="P2" s="146"/>
      <c r="Q2" s="146"/>
      <c r="R2" s="146"/>
      <c r="S2" s="146"/>
      <c r="T2" s="146"/>
      <c r="U2" s="146"/>
      <c r="V2" s="146"/>
    </row>
    <row r="3" spans="3:22" s="43" customFormat="1" ht="12.75">
      <c r="C3" s="46"/>
      <c r="D3" s="47"/>
      <c r="E3" s="48"/>
      <c r="F3" s="48"/>
      <c r="V3" s="44"/>
    </row>
    <row r="4" spans="2:22" s="49" customFormat="1" ht="19.5" customHeight="1">
      <c r="B4" s="147" t="s">
        <v>80</v>
      </c>
      <c r="C4" s="147"/>
      <c r="D4" s="147"/>
      <c r="E4" s="148" t="str">
        <f>'BUDGET 2014'!$D$7</f>
        <v>BARI</v>
      </c>
      <c r="F4" s="148"/>
      <c r="G4" s="148"/>
      <c r="H4" s="148"/>
      <c r="I4" s="148"/>
      <c r="J4" s="148"/>
      <c r="L4" s="149" t="s">
        <v>131</v>
      </c>
      <c r="M4" s="149"/>
      <c r="N4" s="149"/>
      <c r="O4" s="149"/>
      <c r="P4" s="149"/>
      <c r="Q4" s="149"/>
      <c r="R4" s="150"/>
      <c r="S4" s="151"/>
      <c r="T4" s="151"/>
      <c r="V4" s="50"/>
    </row>
    <row r="5" spans="12:22" s="49" customFormat="1" ht="12.75" customHeight="1">
      <c r="L5" s="149"/>
      <c r="M5" s="149"/>
      <c r="N5" s="149"/>
      <c r="O5" s="149"/>
      <c r="P5" s="149"/>
      <c r="Q5" s="149"/>
      <c r="R5" s="150"/>
      <c r="S5" s="151"/>
      <c r="T5" s="151"/>
      <c r="V5" s="50"/>
    </row>
    <row r="6" spans="2:20" s="49" customFormat="1" ht="19.5" customHeight="1">
      <c r="B6" s="147" t="s">
        <v>81</v>
      </c>
      <c r="C6" s="147"/>
      <c r="D6" s="147"/>
      <c r="E6" s="148" t="str">
        <f>'BUDGET 2014'!$D$9</f>
        <v>BARI</v>
      </c>
      <c r="F6" s="148"/>
      <c r="G6" s="148"/>
      <c r="H6" s="148"/>
      <c r="I6" s="148"/>
      <c r="J6" s="148"/>
      <c r="L6" s="149"/>
      <c r="M6" s="149"/>
      <c r="N6" s="149"/>
      <c r="O6" s="149"/>
      <c r="P6" s="149"/>
      <c r="Q6" s="149"/>
      <c r="R6" s="150"/>
      <c r="S6" s="151"/>
      <c r="T6" s="151"/>
    </row>
    <row r="7" s="43" customFormat="1" ht="14.25" customHeight="1">
      <c r="V7" s="44"/>
    </row>
    <row r="8" spans="4:22" s="43" customFormat="1" ht="24.75" customHeight="1">
      <c r="D8" s="44"/>
      <c r="I8" s="152" t="s">
        <v>132</v>
      </c>
      <c r="J8" s="152"/>
      <c r="K8" s="152"/>
      <c r="L8" s="152"/>
      <c r="M8" s="152"/>
      <c r="N8" s="152"/>
      <c r="O8" s="152"/>
      <c r="P8" s="152"/>
      <c r="Q8" s="152"/>
      <c r="R8" s="152"/>
      <c r="S8" s="152"/>
      <c r="T8" s="152"/>
      <c r="U8" s="152"/>
      <c r="V8" s="44"/>
    </row>
    <row r="9" spans="4:22" s="43" customFormat="1" ht="52.5" customHeight="1">
      <c r="D9" s="44"/>
      <c r="I9" s="51" t="s">
        <v>133</v>
      </c>
      <c r="J9" s="51" t="s">
        <v>134</v>
      </c>
      <c r="K9" s="51" t="s">
        <v>135</v>
      </c>
      <c r="L9" s="51" t="s">
        <v>136</v>
      </c>
      <c r="M9" s="51" t="s">
        <v>137</v>
      </c>
      <c r="N9" s="51" t="s">
        <v>138</v>
      </c>
      <c r="O9" s="51" t="s">
        <v>139</v>
      </c>
      <c r="P9" s="51" t="s">
        <v>140</v>
      </c>
      <c r="Q9" s="51" t="s">
        <v>141</v>
      </c>
      <c r="R9" s="51" t="s">
        <v>142</v>
      </c>
      <c r="S9" s="51" t="s">
        <v>143</v>
      </c>
      <c r="T9" s="51" t="s">
        <v>144</v>
      </c>
      <c r="U9" s="51" t="s">
        <v>145</v>
      </c>
      <c r="V9" s="44"/>
    </row>
    <row r="10" spans="4:22" s="43" customFormat="1" ht="24.75" customHeight="1">
      <c r="D10" s="44"/>
      <c r="E10" s="153" t="s">
        <v>146</v>
      </c>
      <c r="F10" s="153"/>
      <c r="G10" s="153"/>
      <c r="H10" s="153"/>
      <c r="I10" s="52">
        <f>'BUDGET 2016'!$D$15</f>
        <v>0</v>
      </c>
      <c r="J10" s="52">
        <f>'BUDGET 2016'!$D$16</f>
        <v>914400</v>
      </c>
      <c r="K10" s="52">
        <f>'BUDGET 2016'!$D$17</f>
        <v>1080800</v>
      </c>
      <c r="L10" s="52">
        <f>'BUDGET 2016'!$D$18</f>
        <v>595000</v>
      </c>
      <c r="M10" s="52">
        <f>'BUDGET 2016'!$D$19</f>
        <v>31695158.96</v>
      </c>
      <c r="N10" s="53">
        <f>'BUDGET 2016'!$D$20</f>
        <v>0</v>
      </c>
      <c r="O10" s="52">
        <f>'BUDGET 2016'!$D$21</f>
        <v>0</v>
      </c>
      <c r="P10" s="52">
        <f>'BUDGET 2016'!$D$22</f>
        <v>0</v>
      </c>
      <c r="Q10" s="52">
        <f>'BUDGET 2016'!$D$23</f>
        <v>0</v>
      </c>
      <c r="R10" s="52">
        <f>'BUDGET 2016'!$D$24</f>
        <v>0</v>
      </c>
      <c r="S10" s="52">
        <f>'BUDGET 2016'!$D$25</f>
        <v>10583082.95</v>
      </c>
      <c r="T10" s="53">
        <f>'BUDGET 2016'!$D$26</f>
        <v>120000</v>
      </c>
      <c r="U10" s="53">
        <f>SUM(I10:T10)</f>
        <v>44988441.91</v>
      </c>
      <c r="V10" s="44"/>
    </row>
    <row r="11" spans="4:22" s="43" customFormat="1" ht="24.75" customHeight="1">
      <c r="D11" s="44"/>
      <c r="E11" s="153" t="s">
        <v>147</v>
      </c>
      <c r="F11" s="153"/>
      <c r="G11" s="153"/>
      <c r="H11" s="153"/>
      <c r="I11" s="52">
        <f aca="true" t="shared" si="0" ref="I11:U11">I10-I13</f>
        <v>0</v>
      </c>
      <c r="J11" s="52">
        <f t="shared" si="0"/>
        <v>0</v>
      </c>
      <c r="K11" s="52">
        <f t="shared" si="0"/>
        <v>0</v>
      </c>
      <c r="L11" s="52">
        <f t="shared" si="0"/>
        <v>0</v>
      </c>
      <c r="M11" s="52">
        <f t="shared" si="0"/>
        <v>0</v>
      </c>
      <c r="N11" s="52">
        <f t="shared" si="0"/>
        <v>0</v>
      </c>
      <c r="O11" s="52">
        <f t="shared" si="0"/>
        <v>0</v>
      </c>
      <c r="P11" s="52">
        <f t="shared" si="0"/>
        <v>0</v>
      </c>
      <c r="Q11" s="52">
        <f t="shared" si="0"/>
        <v>0</v>
      </c>
      <c r="R11" s="52">
        <f t="shared" si="0"/>
        <v>0</v>
      </c>
      <c r="S11" s="52">
        <f t="shared" si="0"/>
        <v>0</v>
      </c>
      <c r="T11" s="52">
        <f t="shared" si="0"/>
        <v>0</v>
      </c>
      <c r="U11" s="52">
        <f t="shared" si="0"/>
        <v>0</v>
      </c>
      <c r="V11" s="44"/>
    </row>
    <row r="12" spans="4:22" s="43" customFormat="1" ht="12.75" customHeight="1">
      <c r="D12" s="44"/>
      <c r="I12" s="54"/>
      <c r="J12" s="54"/>
      <c r="K12" s="54"/>
      <c r="L12" s="54"/>
      <c r="M12" s="54"/>
      <c r="N12" s="54"/>
      <c r="O12" s="54"/>
      <c r="P12" s="54"/>
      <c r="Q12" s="54"/>
      <c r="R12" s="54"/>
      <c r="S12" s="54"/>
      <c r="T12" s="54"/>
      <c r="U12" s="54"/>
      <c r="V12" s="44"/>
    </row>
    <row r="13" spans="4:22" s="43" customFormat="1" ht="24" customHeight="1">
      <c r="D13" s="44"/>
      <c r="E13" s="154" t="s">
        <v>148</v>
      </c>
      <c r="F13" s="154"/>
      <c r="G13" s="154"/>
      <c r="H13" s="154"/>
      <c r="I13" s="55">
        <f aca="true" t="shared" si="1" ref="I13:U13">SUM(I17:I248)</f>
        <v>0</v>
      </c>
      <c r="J13" s="55">
        <f t="shared" si="1"/>
        <v>914400</v>
      </c>
      <c r="K13" s="55">
        <f t="shared" si="1"/>
        <v>1080800</v>
      </c>
      <c r="L13" s="55">
        <f t="shared" si="1"/>
        <v>595000</v>
      </c>
      <c r="M13" s="55">
        <f t="shared" si="1"/>
        <v>31695158.959999997</v>
      </c>
      <c r="N13" s="55">
        <f t="shared" si="1"/>
        <v>0</v>
      </c>
      <c r="O13" s="55">
        <f t="shared" si="1"/>
        <v>0</v>
      </c>
      <c r="P13" s="55">
        <f t="shared" si="1"/>
        <v>0</v>
      </c>
      <c r="Q13" s="55">
        <f t="shared" si="1"/>
        <v>0</v>
      </c>
      <c r="R13" s="55">
        <f t="shared" si="1"/>
        <v>0</v>
      </c>
      <c r="S13" s="55">
        <f t="shared" si="1"/>
        <v>10583082.95</v>
      </c>
      <c r="T13" s="55">
        <f t="shared" si="1"/>
        <v>120000</v>
      </c>
      <c r="U13" s="55">
        <f t="shared" si="1"/>
        <v>44988441.91</v>
      </c>
      <c r="V13" s="44"/>
    </row>
    <row r="14" spans="4:22" s="43" customFormat="1" ht="13.5" customHeight="1">
      <c r="D14" s="44"/>
      <c r="V14" s="44"/>
    </row>
    <row r="15" spans="1:22" s="43" customFormat="1" ht="39.75" customHeight="1">
      <c r="A15" s="155" t="s">
        <v>83</v>
      </c>
      <c r="B15" s="156" t="s">
        <v>149</v>
      </c>
      <c r="C15" s="157" t="s">
        <v>150</v>
      </c>
      <c r="D15" s="158" t="s">
        <v>151</v>
      </c>
      <c r="E15" s="159" t="s">
        <v>152</v>
      </c>
      <c r="F15" s="159"/>
      <c r="G15" s="165" t="s">
        <v>153</v>
      </c>
      <c r="H15" s="161" t="s">
        <v>154</v>
      </c>
      <c r="I15" s="162" t="s">
        <v>133</v>
      </c>
      <c r="J15" s="162" t="s">
        <v>134</v>
      </c>
      <c r="K15" s="162" t="s">
        <v>135</v>
      </c>
      <c r="L15" s="162" t="s">
        <v>136</v>
      </c>
      <c r="M15" s="162" t="s">
        <v>137</v>
      </c>
      <c r="N15" s="162" t="s">
        <v>138</v>
      </c>
      <c r="O15" s="162" t="s">
        <v>139</v>
      </c>
      <c r="P15" s="162" t="s">
        <v>140</v>
      </c>
      <c r="Q15" s="162" t="s">
        <v>155</v>
      </c>
      <c r="R15" s="162" t="s">
        <v>156</v>
      </c>
      <c r="S15" s="162" t="s">
        <v>157</v>
      </c>
      <c r="T15" s="162" t="s">
        <v>144</v>
      </c>
      <c r="U15" s="163" t="s">
        <v>158</v>
      </c>
      <c r="V15" s="164" t="s">
        <v>159</v>
      </c>
    </row>
    <row r="16" spans="1:22" s="43" customFormat="1" ht="39.75" customHeight="1">
      <c r="A16" s="155"/>
      <c r="B16" s="156"/>
      <c r="C16" s="157"/>
      <c r="D16" s="158"/>
      <c r="E16" s="56" t="s">
        <v>160</v>
      </c>
      <c r="F16" s="56" t="s">
        <v>161</v>
      </c>
      <c r="G16" s="165"/>
      <c r="H16" s="161"/>
      <c r="I16" s="162"/>
      <c r="J16" s="162"/>
      <c r="K16" s="162"/>
      <c r="L16" s="162"/>
      <c r="M16" s="162"/>
      <c r="N16" s="162"/>
      <c r="O16" s="162"/>
      <c r="P16" s="162"/>
      <c r="Q16" s="162"/>
      <c r="R16" s="162"/>
      <c r="S16" s="162"/>
      <c r="T16" s="162"/>
      <c r="U16" s="163"/>
      <c r="V16" s="164"/>
    </row>
    <row r="17" spans="1:22" ht="25.5" customHeight="1">
      <c r="A17" s="57">
        <f>'PROG DETTAGLIO 2014'!A17</f>
        <v>1</v>
      </c>
      <c r="B17" s="58" t="str">
        <f>'PROG DETTAGLIO 2014'!B17</f>
        <v>53-90-101</v>
      </c>
      <c r="C17" s="59" t="str">
        <f>'PROG DETTAGLIO 2014'!C17</f>
        <v>Asili nido e altri servizi socio-educativi per la prima infanzia</v>
      </c>
      <c r="D17" s="60" t="str">
        <f>'PROG DETTAGLIO 2014'!D17</f>
        <v>Comune di Bari</v>
      </c>
      <c r="E17" s="61"/>
      <c r="F17" s="63"/>
      <c r="G17" s="91"/>
      <c r="H17" s="104"/>
      <c r="I17" s="65"/>
      <c r="J17" s="105"/>
      <c r="K17" s="105"/>
      <c r="L17" s="105"/>
      <c r="M17" s="105">
        <v>4627306</v>
      </c>
      <c r="N17" s="105"/>
      <c r="O17" s="65"/>
      <c r="P17" s="65"/>
      <c r="Q17" s="65"/>
      <c r="R17" s="65"/>
      <c r="S17" s="105"/>
      <c r="T17" s="105"/>
      <c r="U17" s="66">
        <f aca="true" t="shared" si="2" ref="U17:U27">SUM(I17:T17)</f>
        <v>4627306</v>
      </c>
      <c r="V17" s="67"/>
    </row>
    <row r="18" spans="1:22" ht="25.5" customHeight="1">
      <c r="A18" s="68">
        <f>'PROG DETTAGLIO 2014'!A18</f>
        <v>2</v>
      </c>
      <c r="B18" s="69" t="str">
        <f>'PROG DETTAGLIO 2014'!B18</f>
        <v>altro</v>
      </c>
      <c r="C18" s="70" t="str">
        <f>'PROG DETTAGLIO 2014'!C18</f>
        <v>Servizi di conciliazione vita-lavoro</v>
      </c>
      <c r="D18" s="71" t="str">
        <f>'PROG DETTAGLIO 2014'!D18</f>
        <v>Comune di Bari</v>
      </c>
      <c r="E18" s="72"/>
      <c r="F18" s="73"/>
      <c r="G18" s="72"/>
      <c r="H18" s="106"/>
      <c r="I18" s="65"/>
      <c r="J18" s="64"/>
      <c r="K18" s="64"/>
      <c r="L18" s="64"/>
      <c r="M18" s="64">
        <v>1000</v>
      </c>
      <c r="N18" s="64"/>
      <c r="O18" s="65"/>
      <c r="P18" s="65"/>
      <c r="Q18" s="65"/>
      <c r="R18" s="65"/>
      <c r="S18" s="64"/>
      <c r="T18" s="64"/>
      <c r="U18" s="74">
        <f t="shared" si="2"/>
        <v>1000</v>
      </c>
      <c r="V18" s="75"/>
    </row>
    <row r="19" spans="1:22" ht="25.5" customHeight="1">
      <c r="A19" s="68">
        <f>'PROG DETTAGLIO 2014'!A19</f>
        <v>3</v>
      </c>
      <c r="B19" s="76">
        <f>'PROG DETTAGLIO 2014'!B19</f>
        <v>85</v>
      </c>
      <c r="C19" s="70" t="str">
        <f>'PROG DETTAGLIO 2014'!C19</f>
        <v>Rete di pronto intervento sociale - PIS</v>
      </c>
      <c r="D19" s="77" t="str">
        <f>'PROG DETTAGLIO 2014'!D19</f>
        <v>Comune di Bari</v>
      </c>
      <c r="E19" s="72"/>
      <c r="F19" s="73"/>
      <c r="G19" s="72"/>
      <c r="H19" s="106"/>
      <c r="I19" s="65"/>
      <c r="J19" s="64"/>
      <c r="K19" s="64"/>
      <c r="L19" s="64"/>
      <c r="M19" s="64">
        <v>200000</v>
      </c>
      <c r="N19" s="64"/>
      <c r="O19" s="65"/>
      <c r="P19" s="65"/>
      <c r="Q19" s="65"/>
      <c r="R19" s="65"/>
      <c r="S19" s="64">
        <v>80000</v>
      </c>
      <c r="T19" s="64"/>
      <c r="U19" s="74">
        <f t="shared" si="2"/>
        <v>280000</v>
      </c>
      <c r="V19" s="75" t="s">
        <v>299</v>
      </c>
    </row>
    <row r="20" spans="1:22" ht="25.5" customHeight="1">
      <c r="A20" s="68">
        <f>'PROG DETTAGLIO 2014'!A20</f>
        <v>4</v>
      </c>
      <c r="B20" s="76" t="str">
        <f>'PROG DETTAGLIO 2014'!B20</f>
        <v>77-81ter</v>
      </c>
      <c r="C20" s="70" t="str">
        <f>'PROG DETTAGLIO 2014'!C20</f>
        <v>Rete di pronto intervento sociale - emergenza abitativa</v>
      </c>
      <c r="D20" s="77" t="str">
        <f>'PROG DETTAGLIO 2014'!D20</f>
        <v>Comune di Bari</v>
      </c>
      <c r="E20" s="72"/>
      <c r="F20" s="78"/>
      <c r="G20" s="72"/>
      <c r="H20" s="106"/>
      <c r="I20" s="65"/>
      <c r="J20" s="64"/>
      <c r="K20" s="64"/>
      <c r="L20" s="64"/>
      <c r="M20" s="64">
        <v>600000</v>
      </c>
      <c r="N20" s="64"/>
      <c r="O20" s="65"/>
      <c r="P20" s="65"/>
      <c r="Q20" s="65"/>
      <c r="R20" s="65"/>
      <c r="S20" s="64">
        <v>230000</v>
      </c>
      <c r="T20" s="64"/>
      <c r="U20" s="74">
        <f t="shared" si="2"/>
        <v>830000</v>
      </c>
      <c r="V20" s="75" t="s">
        <v>299</v>
      </c>
    </row>
    <row r="21" spans="1:22" ht="25.5" customHeight="1">
      <c r="A21" s="68">
        <f>'PROG DETTAGLIO 2014'!A21</f>
        <v>5</v>
      </c>
      <c r="B21" s="76">
        <f>'PROG DETTAGLIO 2014'!B21</f>
        <v>102</v>
      </c>
      <c r="C21" s="70" t="str">
        <f>'PROG DETTAGLIO 2014'!C21</f>
        <v>Percorsi di inclusione socio-lavorativa</v>
      </c>
      <c r="D21" s="77" t="str">
        <f>'PROG DETTAGLIO 2014'!D21</f>
        <v>Comune di Bari</v>
      </c>
      <c r="E21" s="72"/>
      <c r="F21" s="73"/>
      <c r="G21" s="72"/>
      <c r="H21" s="106"/>
      <c r="I21" s="65"/>
      <c r="J21" s="64"/>
      <c r="K21" s="64"/>
      <c r="L21" s="64"/>
      <c r="M21" s="64"/>
      <c r="N21" s="64"/>
      <c r="O21" s="65"/>
      <c r="P21" s="65"/>
      <c r="Q21" s="65"/>
      <c r="R21" s="65"/>
      <c r="S21" s="64"/>
      <c r="T21" s="64"/>
      <c r="U21" s="74">
        <f t="shared" si="2"/>
        <v>0</v>
      </c>
      <c r="V21" s="75"/>
    </row>
    <row r="22" spans="1:22" ht="25.5" customHeight="1">
      <c r="A22" s="68">
        <f>'PROG DETTAGLIO 2014'!A22</f>
        <v>6</v>
      </c>
      <c r="B22" s="76">
        <f>'PROG DETTAGLIO 2014'!B22</f>
        <v>86</v>
      </c>
      <c r="C22" s="70" t="str">
        <f>'PROG DETTAGLIO 2014'!C22</f>
        <v>Servizio Sociale Professionale</v>
      </c>
      <c r="D22" s="77" t="str">
        <f>'PROG DETTAGLIO 2014'!D22</f>
        <v>Comune di Bari</v>
      </c>
      <c r="E22" s="72"/>
      <c r="F22" s="78"/>
      <c r="G22" s="72"/>
      <c r="H22" s="106"/>
      <c r="I22" s="65"/>
      <c r="J22" s="64"/>
      <c r="K22" s="64"/>
      <c r="L22" s="64"/>
      <c r="M22" s="64">
        <v>2945768.45</v>
      </c>
      <c r="N22" s="64"/>
      <c r="O22" s="65"/>
      <c r="P22" s="65"/>
      <c r="Q22" s="65"/>
      <c r="R22" s="65"/>
      <c r="S22" s="64">
        <v>47963</v>
      </c>
      <c r="T22" s="64"/>
      <c r="U22" s="74">
        <f t="shared" si="2"/>
        <v>2993731.45</v>
      </c>
      <c r="V22" s="75" t="s">
        <v>299</v>
      </c>
    </row>
    <row r="23" spans="1:22" ht="25.5" customHeight="1">
      <c r="A23" s="68">
        <f>'PROG DETTAGLIO 2014'!A23</f>
        <v>7</v>
      </c>
      <c r="B23" s="76">
        <f>'PROG DETTAGLIO 2014'!B23</f>
        <v>83</v>
      </c>
      <c r="C23" s="70" t="str">
        <f>'PROG DETTAGLIO 2014'!C23</f>
        <v>Rete di accesso - segretariato</v>
      </c>
      <c r="D23" s="77" t="str">
        <f>'PROG DETTAGLIO 2014'!D23</f>
        <v>Comune di Bari</v>
      </c>
      <c r="E23" s="72"/>
      <c r="F23" s="78"/>
      <c r="G23" s="72"/>
      <c r="H23" s="106"/>
      <c r="I23" s="65"/>
      <c r="J23" s="64"/>
      <c r="K23" s="64"/>
      <c r="L23" s="64"/>
      <c r="M23" s="64">
        <v>230000</v>
      </c>
      <c r="N23" s="64"/>
      <c r="O23" s="65"/>
      <c r="P23" s="65"/>
      <c r="Q23" s="65"/>
      <c r="R23" s="65"/>
      <c r="S23" s="64"/>
      <c r="T23" s="64"/>
      <c r="U23" s="74">
        <f t="shared" si="2"/>
        <v>230000</v>
      </c>
      <c r="V23" s="75"/>
    </row>
    <row r="24" spans="1:22" ht="25.5" customHeight="1">
      <c r="A24" s="68">
        <f>'PROG DETTAGLIO 2014'!A24</f>
        <v>8</v>
      </c>
      <c r="B24" s="76">
        <f>'PROG DETTAGLIO 2014'!B24</f>
        <v>108</v>
      </c>
      <c r="C24" s="70" t="str">
        <f>'PROG DETTAGLIO 2014'!C24</f>
        <v>Rete di accesso - sportello immigrati</v>
      </c>
      <c r="D24" s="77" t="str">
        <f>'PROG DETTAGLIO 2014'!D24</f>
        <v>Comune di Bari</v>
      </c>
      <c r="E24" s="72"/>
      <c r="F24" s="73"/>
      <c r="G24" s="72"/>
      <c r="H24" s="106"/>
      <c r="I24" s="65"/>
      <c r="J24" s="64"/>
      <c r="K24" s="64"/>
      <c r="L24" s="64"/>
      <c r="M24" s="64">
        <v>269000</v>
      </c>
      <c r="N24" s="64"/>
      <c r="O24" s="65"/>
      <c r="P24" s="65"/>
      <c r="Q24" s="65"/>
      <c r="R24" s="65"/>
      <c r="S24" s="64"/>
      <c r="T24" s="64"/>
      <c r="U24" s="74">
        <f t="shared" si="2"/>
        <v>269000</v>
      </c>
      <c r="V24" s="75"/>
    </row>
    <row r="25" spans="1:22" ht="25.5" customHeight="1">
      <c r="A25" s="68">
        <f>'PROG DETTAGLIO 2014'!A25</f>
        <v>9</v>
      </c>
      <c r="B25" s="76">
        <f>'PROG DETTAGLIO 2014'!B25</f>
        <v>3</v>
      </c>
      <c r="C25" s="70" t="str">
        <f>'PROG DETTAGLIO 2014'!C25</f>
        <v>Rete di accesso - PUA</v>
      </c>
      <c r="D25" s="77" t="str">
        <f>'PROG DETTAGLIO 2014'!D25</f>
        <v>Comune di Bari</v>
      </c>
      <c r="E25" s="72"/>
      <c r="F25" s="73"/>
      <c r="G25" s="72"/>
      <c r="H25" s="106"/>
      <c r="I25" s="65"/>
      <c r="J25" s="64"/>
      <c r="K25" s="64"/>
      <c r="L25" s="64"/>
      <c r="M25" s="64">
        <v>121695</v>
      </c>
      <c r="N25" s="64"/>
      <c r="O25" s="65"/>
      <c r="P25" s="65"/>
      <c r="Q25" s="65"/>
      <c r="R25" s="65"/>
      <c r="S25" s="64"/>
      <c r="T25" s="64"/>
      <c r="U25" s="74">
        <f t="shared" si="2"/>
        <v>121695</v>
      </c>
      <c r="V25" s="75"/>
    </row>
    <row r="26" spans="1:22" ht="25.5" customHeight="1">
      <c r="A26" s="68">
        <f>'PROG DETTAGLIO 2014'!A26</f>
        <v>10</v>
      </c>
      <c r="B26" s="76">
        <f>'PROG DETTAGLIO 2014'!B26</f>
        <v>93</v>
      </c>
      <c r="C26" s="70" t="str">
        <f>'PROG DETTAGLIO 2014'!C26</f>
        <v>Centri di ascolto per le famiglie</v>
      </c>
      <c r="D26" s="77" t="str">
        <f>'PROG DETTAGLIO 2014'!D26</f>
        <v>Comune di Bari</v>
      </c>
      <c r="E26" s="72"/>
      <c r="F26" s="78"/>
      <c r="G26" s="72"/>
      <c r="H26" s="106"/>
      <c r="I26" s="65"/>
      <c r="J26" s="64"/>
      <c r="K26" s="64"/>
      <c r="L26" s="64"/>
      <c r="M26" s="64"/>
      <c r="N26" s="64"/>
      <c r="O26" s="65"/>
      <c r="P26" s="65"/>
      <c r="Q26" s="65"/>
      <c r="R26" s="65"/>
      <c r="S26" s="64">
        <v>875000</v>
      </c>
      <c r="T26" s="64"/>
      <c r="U26" s="74">
        <f t="shared" si="2"/>
        <v>875000</v>
      </c>
      <c r="V26" s="75" t="s">
        <v>312</v>
      </c>
    </row>
    <row r="27" spans="1:22" ht="25.5" customHeight="1">
      <c r="A27" s="68">
        <f>'PROG DETTAGLIO 2014'!A27</f>
        <v>11</v>
      </c>
      <c r="B27" s="76">
        <f>'PROG DETTAGLIO 2014'!B27</f>
        <v>87</v>
      </c>
      <c r="C27" s="70" t="str">
        <f>'PROG DETTAGLIO 2014'!C27</f>
        <v>Educativa domiciliare per minori</v>
      </c>
      <c r="D27" s="77" t="str">
        <f>'PROG DETTAGLIO 2014'!D27</f>
        <v>Comune di Bari</v>
      </c>
      <c r="E27" s="72"/>
      <c r="F27" s="73"/>
      <c r="G27" s="72"/>
      <c r="H27" s="106"/>
      <c r="I27" s="65"/>
      <c r="J27" s="64"/>
      <c r="K27" s="64"/>
      <c r="L27" s="64"/>
      <c r="M27" s="64">
        <v>830890</v>
      </c>
      <c r="N27" s="64"/>
      <c r="O27" s="65"/>
      <c r="P27" s="65"/>
      <c r="Q27" s="65"/>
      <c r="R27" s="65"/>
      <c r="S27" s="64"/>
      <c r="T27" s="64"/>
      <c r="U27" s="74">
        <f t="shared" si="2"/>
        <v>830890</v>
      </c>
      <c r="V27" s="75"/>
    </row>
    <row r="28" spans="1:22" ht="25.5" customHeight="1">
      <c r="A28" s="68">
        <f>'PROG DETTAGLIO 2014'!A28</f>
        <v>12</v>
      </c>
      <c r="B28" s="76" t="str">
        <f>'PROG DETTAGLIO 2014'!B28</f>
        <v>altro</v>
      </c>
      <c r="C28" s="70" t="str">
        <f>'PROG DETTAGLIO 2014'!C28</f>
        <v>Buoni di servizio di conciliazione - infanzia</v>
      </c>
      <c r="D28" s="79"/>
      <c r="E28" s="80"/>
      <c r="F28" s="80"/>
      <c r="G28" s="80"/>
      <c r="H28" s="80"/>
      <c r="I28" s="65"/>
      <c r="J28" s="65"/>
      <c r="K28" s="65"/>
      <c r="L28" s="65"/>
      <c r="M28" s="65"/>
      <c r="N28" s="65"/>
      <c r="O28" s="65"/>
      <c r="P28" s="65"/>
      <c r="Q28" s="65"/>
      <c r="R28" s="65"/>
      <c r="S28" s="65"/>
      <c r="T28" s="65"/>
      <c r="U28" s="81"/>
      <c r="V28" s="82"/>
    </row>
    <row r="29" spans="1:22" ht="25.5" customHeight="1">
      <c r="A29" s="68">
        <f>'PROG DETTAGLIO 2014'!A29</f>
        <v>13</v>
      </c>
      <c r="B29" s="76">
        <f>'PROG DETTAGLIO 2014'!B29</f>
        <v>96</v>
      </c>
      <c r="C29" s="70" t="str">
        <f>'PROG DETTAGLIO 2014'!C29</f>
        <v>Affido familiare - equipe</v>
      </c>
      <c r="D29" s="77" t="str">
        <f>'PROG DETTAGLIO 2014'!D29</f>
        <v>Comune di Bari</v>
      </c>
      <c r="E29" s="72"/>
      <c r="F29" s="73"/>
      <c r="G29" s="72"/>
      <c r="H29" s="106"/>
      <c r="I29" s="65"/>
      <c r="J29" s="64"/>
      <c r="K29" s="64"/>
      <c r="L29" s="64"/>
      <c r="M29" s="64"/>
      <c r="N29" s="64"/>
      <c r="O29" s="65"/>
      <c r="P29" s="65"/>
      <c r="Q29" s="65"/>
      <c r="R29" s="65"/>
      <c r="S29" s="64">
        <v>190000</v>
      </c>
      <c r="T29" s="64"/>
      <c r="U29" s="74">
        <f aca="true" t="shared" si="3" ref="U29:U37">SUM(I29:T29)</f>
        <v>190000</v>
      </c>
      <c r="V29" s="75" t="s">
        <v>357</v>
      </c>
    </row>
    <row r="30" spans="1:22" ht="25.5" customHeight="1">
      <c r="A30" s="68">
        <f>'PROG DETTAGLIO 2014'!A30</f>
        <v>14</v>
      </c>
      <c r="B30" s="76">
        <f>'PROG DETTAGLIO 2014'!B30</f>
        <v>96</v>
      </c>
      <c r="C30" s="70" t="str">
        <f>'PROG DETTAGLIO 2014'!C30</f>
        <v>Affido familiare</v>
      </c>
      <c r="D30" s="77" t="str">
        <f>'PROG DETTAGLIO 2014'!D30</f>
        <v>Comune di Bari</v>
      </c>
      <c r="E30" s="72"/>
      <c r="F30" s="78"/>
      <c r="G30" s="72"/>
      <c r="H30" s="106"/>
      <c r="I30" s="65"/>
      <c r="J30" s="64"/>
      <c r="K30" s="64"/>
      <c r="L30" s="64"/>
      <c r="M30" s="64">
        <v>174000</v>
      </c>
      <c r="N30" s="64"/>
      <c r="O30" s="65"/>
      <c r="P30" s="65"/>
      <c r="Q30" s="65"/>
      <c r="R30" s="65"/>
      <c r="S30" s="64"/>
      <c r="T30" s="64"/>
      <c r="U30" s="74">
        <f t="shared" si="3"/>
        <v>174000</v>
      </c>
      <c r="V30" s="75"/>
    </row>
    <row r="31" spans="1:22" ht="25.5" customHeight="1">
      <c r="A31" s="68">
        <f>'PROG DETTAGLIO 2014'!A31</f>
        <v>15</v>
      </c>
      <c r="B31" s="76" t="str">
        <f>'PROG DETTAGLIO 2014'!B31</f>
        <v>altro</v>
      </c>
      <c r="C31" s="70" t="str">
        <f>'PROG DETTAGLIO 2014'!C31</f>
        <v>Adozione familiare</v>
      </c>
      <c r="D31" s="77" t="str">
        <f>'PROG DETTAGLIO 2014'!D31</f>
        <v>Comune di Bari</v>
      </c>
      <c r="E31" s="72"/>
      <c r="F31" s="78"/>
      <c r="G31" s="72"/>
      <c r="H31" s="106"/>
      <c r="I31" s="65"/>
      <c r="J31" s="64"/>
      <c r="K31" s="64"/>
      <c r="L31" s="64"/>
      <c r="M31" s="64"/>
      <c r="N31" s="64"/>
      <c r="O31" s="65"/>
      <c r="P31" s="65"/>
      <c r="Q31" s="65"/>
      <c r="R31" s="65"/>
      <c r="S31" s="64"/>
      <c r="T31" s="64"/>
      <c r="U31" s="74">
        <f t="shared" si="3"/>
        <v>0</v>
      </c>
      <c r="V31" s="75"/>
    </row>
    <row r="32" spans="1:22" ht="25.5" customHeight="1">
      <c r="A32" s="68">
        <f>'PROG DETTAGLIO 2014'!A32</f>
        <v>16</v>
      </c>
      <c r="B32" s="76" t="str">
        <f>'PROG DETTAGLIO 2014'!B32</f>
        <v>52-104</v>
      </c>
      <c r="C32" s="70" t="str">
        <f>'PROG DETTAGLIO 2014'!C32</f>
        <v>Centri diurni (art. 52-104 RR 4/2007) minori</v>
      </c>
      <c r="D32" s="77" t="str">
        <f>'PROG DETTAGLIO 2014'!D32</f>
        <v>Comune di Bari</v>
      </c>
      <c r="E32" s="72"/>
      <c r="F32" s="78"/>
      <c r="G32" s="72"/>
      <c r="H32" s="106"/>
      <c r="I32" s="65"/>
      <c r="J32" s="64">
        <v>914400</v>
      </c>
      <c r="K32" s="64"/>
      <c r="L32" s="64"/>
      <c r="M32" s="64">
        <v>2085600</v>
      </c>
      <c r="N32" s="64"/>
      <c r="O32" s="65"/>
      <c r="P32" s="65"/>
      <c r="Q32" s="65"/>
      <c r="R32" s="65"/>
      <c r="S32" s="64">
        <v>639618.25</v>
      </c>
      <c r="T32" s="64"/>
      <c r="U32" s="74">
        <f t="shared" si="3"/>
        <v>3639618.25</v>
      </c>
      <c r="V32" s="75" t="s">
        <v>295</v>
      </c>
    </row>
    <row r="33" spans="1:22" ht="25.5" customHeight="1">
      <c r="A33" s="68">
        <f>'PROG DETTAGLIO 2014'!A33</f>
        <v>17</v>
      </c>
      <c r="B33" s="76">
        <f>'PROG DETTAGLIO 2014'!B33</f>
        <v>3</v>
      </c>
      <c r="C33" s="70" t="str">
        <f>'PROG DETTAGLIO 2014'!C33</f>
        <v>Unità di Valutazione Multidimensionale</v>
      </c>
      <c r="D33" s="77" t="str">
        <f>'PROG DETTAGLIO 2014'!D33</f>
        <v>Comune di Bari</v>
      </c>
      <c r="E33" s="72"/>
      <c r="F33" s="73"/>
      <c r="G33" s="72"/>
      <c r="H33" s="106"/>
      <c r="I33" s="65"/>
      <c r="J33" s="64"/>
      <c r="K33" s="64"/>
      <c r="L33" s="64"/>
      <c r="M33" s="64">
        <v>100000</v>
      </c>
      <c r="N33" s="64"/>
      <c r="O33" s="65"/>
      <c r="P33" s="65"/>
      <c r="Q33" s="65"/>
      <c r="R33" s="65"/>
      <c r="S33" s="64"/>
      <c r="T33" s="64"/>
      <c r="U33" s="74">
        <f t="shared" si="3"/>
        <v>100000</v>
      </c>
      <c r="V33" s="75"/>
    </row>
    <row r="34" spans="1:22" ht="25.5" customHeight="1">
      <c r="A34" s="68">
        <f>'PROG DETTAGLIO 2014'!A34</f>
        <v>18</v>
      </c>
      <c r="B34" s="76">
        <f>'PROG DETTAGLIO 2014'!B34</f>
        <v>88</v>
      </c>
      <c r="C34" s="70" t="str">
        <f>'PROG DETTAGLIO 2014'!C34</f>
        <v>Assistenza Domiciliare non autosuff. - ADI</v>
      </c>
      <c r="D34" s="77" t="str">
        <f>'PROG DETTAGLIO 2014'!D34</f>
        <v>Comune di Bari</v>
      </c>
      <c r="E34" s="72"/>
      <c r="F34" s="73"/>
      <c r="G34" s="72"/>
      <c r="H34" s="106"/>
      <c r="I34" s="65"/>
      <c r="J34" s="64"/>
      <c r="K34" s="64"/>
      <c r="L34" s="64"/>
      <c r="M34" s="64">
        <v>1100000</v>
      </c>
      <c r="N34" s="64"/>
      <c r="O34" s="65"/>
      <c r="P34" s="65"/>
      <c r="Q34" s="65"/>
      <c r="R34" s="65"/>
      <c r="S34" s="64"/>
      <c r="T34" s="64"/>
      <c r="U34" s="74">
        <f t="shared" si="3"/>
        <v>1100000</v>
      </c>
      <c r="V34" s="75"/>
    </row>
    <row r="35" spans="1:22" ht="25.5" customHeight="1">
      <c r="A35" s="68">
        <f>'PROG DETTAGLIO 2014'!A35</f>
        <v>19</v>
      </c>
      <c r="B35" s="76">
        <f>'PROG DETTAGLIO 2014'!B35</f>
        <v>87</v>
      </c>
      <c r="C35" s="70" t="str">
        <f>'PROG DETTAGLIO 2014'!C35</f>
        <v>Assistenza Domiciliare non autosuff. - SAD</v>
      </c>
      <c r="D35" s="77" t="str">
        <f>'PROG DETTAGLIO 2014'!D35</f>
        <v>Comune di Bari</v>
      </c>
      <c r="E35" s="72"/>
      <c r="F35" s="73"/>
      <c r="G35" s="72"/>
      <c r="H35" s="106"/>
      <c r="I35" s="65"/>
      <c r="J35" s="64"/>
      <c r="K35" s="64"/>
      <c r="L35" s="64"/>
      <c r="M35" s="64">
        <v>1100000</v>
      </c>
      <c r="N35" s="64"/>
      <c r="O35" s="65"/>
      <c r="P35" s="65"/>
      <c r="Q35" s="65"/>
      <c r="R35" s="65"/>
      <c r="S35" s="64"/>
      <c r="T35" s="64"/>
      <c r="U35" s="74">
        <f t="shared" si="3"/>
        <v>1100000</v>
      </c>
      <c r="V35" s="75"/>
    </row>
    <row r="36" spans="1:22" ht="25.5" customHeight="1">
      <c r="A36" s="68">
        <f>'PROG DETTAGLIO 2014'!A36</f>
        <v>20</v>
      </c>
      <c r="B36" s="76" t="str">
        <f>'PROG DETTAGLIO 2014'!B36</f>
        <v>87-88</v>
      </c>
      <c r="C36" s="70" t="str">
        <f>'PROG DETTAGLIO 2014'!C36</f>
        <v>Assistenza Domiciliare per persone con disagio psichico</v>
      </c>
      <c r="D36" s="77" t="str">
        <f>'PROG DETTAGLIO 2014'!D36</f>
        <v>Comune di Bari</v>
      </c>
      <c r="E36" s="72"/>
      <c r="F36" s="73"/>
      <c r="G36" s="72"/>
      <c r="H36" s="106"/>
      <c r="I36" s="65"/>
      <c r="J36" s="64"/>
      <c r="K36" s="64"/>
      <c r="L36" s="64"/>
      <c r="M36" s="64"/>
      <c r="N36" s="64"/>
      <c r="O36" s="65"/>
      <c r="P36" s="65"/>
      <c r="Q36" s="65"/>
      <c r="R36" s="65"/>
      <c r="S36" s="64"/>
      <c r="T36" s="64"/>
      <c r="U36" s="74">
        <f t="shared" si="3"/>
        <v>0</v>
      </c>
      <c r="V36" s="75"/>
    </row>
    <row r="37" spans="1:22" ht="25.5" customHeight="1">
      <c r="A37" s="68">
        <f>'PROG DETTAGLIO 2014'!A37</f>
        <v>21</v>
      </c>
      <c r="B37" s="76" t="str">
        <f>'PROG DETTAGLIO 2014'!B37</f>
        <v>altro</v>
      </c>
      <c r="C37" s="70" t="str">
        <f>'PROG DETTAGLIO 2014'!C37</f>
        <v>Abbattimento barriere architettoniche</v>
      </c>
      <c r="D37" s="77" t="str">
        <f>'PROG DETTAGLIO 2014'!D37</f>
        <v>Comune di Bari</v>
      </c>
      <c r="E37" s="72"/>
      <c r="F37" s="83"/>
      <c r="G37" s="72"/>
      <c r="H37" s="106"/>
      <c r="I37" s="65"/>
      <c r="J37" s="64"/>
      <c r="K37" s="64"/>
      <c r="L37" s="64"/>
      <c r="M37" s="64">
        <v>30000</v>
      </c>
      <c r="N37" s="64"/>
      <c r="O37" s="65"/>
      <c r="P37" s="65"/>
      <c r="Q37" s="65"/>
      <c r="R37" s="65"/>
      <c r="S37" s="64"/>
      <c r="T37" s="64"/>
      <c r="U37" s="74">
        <f t="shared" si="3"/>
        <v>30000</v>
      </c>
      <c r="V37" s="75"/>
    </row>
    <row r="38" spans="1:22" ht="25.5" customHeight="1">
      <c r="A38" s="68">
        <f>'PROG DETTAGLIO 2014'!A38</f>
        <v>22</v>
      </c>
      <c r="B38" s="76" t="str">
        <f>'PROG DETTAGLIO 2014'!B38</f>
        <v>altro</v>
      </c>
      <c r="C38" s="70" t="str">
        <f>'PROG DETTAGLIO 2014'!C38</f>
        <v>Buoni di servizio di conciliazione - disabili e anziani</v>
      </c>
      <c r="D38" s="79"/>
      <c r="E38" s="80"/>
      <c r="F38" s="80"/>
      <c r="G38" s="80"/>
      <c r="H38" s="80"/>
      <c r="I38" s="65"/>
      <c r="J38" s="65"/>
      <c r="K38" s="65"/>
      <c r="L38" s="65"/>
      <c r="M38" s="65"/>
      <c r="N38" s="65"/>
      <c r="O38" s="65"/>
      <c r="P38" s="65"/>
      <c r="Q38" s="65"/>
      <c r="R38" s="65"/>
      <c r="S38" s="65"/>
      <c r="T38" s="65"/>
      <c r="U38" s="81"/>
      <c r="V38" s="82"/>
    </row>
    <row r="39" spans="1:22" ht="25.5" customHeight="1">
      <c r="A39" s="68">
        <f>'PROG DETTAGLIO 2014'!A39</f>
        <v>23</v>
      </c>
      <c r="B39" s="76" t="str">
        <f>'PROG DETTAGLIO 2014'!B39</f>
        <v>altro</v>
      </c>
      <c r="C39" s="70" t="str">
        <f>'PROG DETTAGLIO 2014'!C39</f>
        <v>Progetti di Vita Indipendente</v>
      </c>
      <c r="D39" s="77" t="str">
        <f>'PROG DETTAGLIO 2014'!D39</f>
        <v>Comune di Bari</v>
      </c>
      <c r="E39" s="84"/>
      <c r="F39" s="73"/>
      <c r="G39" s="72"/>
      <c r="H39" s="106"/>
      <c r="I39" s="65"/>
      <c r="J39" s="64"/>
      <c r="K39" s="64"/>
      <c r="L39" s="64"/>
      <c r="M39" s="64"/>
      <c r="N39" s="64"/>
      <c r="O39" s="65"/>
      <c r="P39" s="65"/>
      <c r="Q39" s="65"/>
      <c r="R39" s="65"/>
      <c r="S39" s="64"/>
      <c r="T39" s="64"/>
      <c r="U39" s="74">
        <f aca="true" t="shared" si="4" ref="U39:U102">SUM(I39:T39)</f>
        <v>0</v>
      </c>
      <c r="V39" s="75" t="s">
        <v>356</v>
      </c>
    </row>
    <row r="40" spans="1:22" ht="25.5" customHeight="1">
      <c r="A40" s="68">
        <f>'PROG DETTAGLIO 2014'!A40</f>
        <v>24</v>
      </c>
      <c r="B40" s="76">
        <f>'PROG DETTAGLIO 2014'!B40</f>
        <v>106</v>
      </c>
      <c r="C40" s="85" t="str">
        <f>'PROG DETTAGLIO 2014'!C40</f>
        <v>Centri diurni anziani (art. 106 RR 4/2007)</v>
      </c>
      <c r="D40" s="77" t="str">
        <f>'PROG DETTAGLIO 2014'!D40</f>
        <v>Comune di Bari</v>
      </c>
      <c r="E40" s="84"/>
      <c r="F40" s="83"/>
      <c r="G40" s="72"/>
      <c r="H40" s="106"/>
      <c r="I40" s="65"/>
      <c r="J40" s="64"/>
      <c r="K40" s="64"/>
      <c r="L40" s="64"/>
      <c r="M40" s="64">
        <v>300000</v>
      </c>
      <c r="N40" s="64"/>
      <c r="O40" s="65"/>
      <c r="P40" s="65"/>
      <c r="Q40" s="65"/>
      <c r="R40" s="65"/>
      <c r="S40" s="64"/>
      <c r="T40" s="64"/>
      <c r="U40" s="74">
        <f t="shared" si="4"/>
        <v>300000</v>
      </c>
      <c r="V40" s="75"/>
    </row>
    <row r="41" spans="1:22" ht="25.5" customHeight="1">
      <c r="A41" s="68">
        <f>'PROG DETTAGLIO 2014'!A41</f>
        <v>25</v>
      </c>
      <c r="B41" s="76">
        <f>'PROG DETTAGLIO 2014'!B41</f>
        <v>105</v>
      </c>
      <c r="C41" s="85" t="str">
        <f>'PROG DETTAGLIO 2014'!C41</f>
        <v>Centri diurni disabili (art. 105 RR 4/2007)</v>
      </c>
      <c r="D41" s="77" t="str">
        <f>'PROG DETTAGLIO 2014'!D41</f>
        <v>Comune di Bari</v>
      </c>
      <c r="E41" s="84"/>
      <c r="F41" s="83"/>
      <c r="G41" s="72"/>
      <c r="H41" s="106"/>
      <c r="I41" s="65"/>
      <c r="J41" s="64"/>
      <c r="K41" s="64"/>
      <c r="L41" s="64"/>
      <c r="M41" s="64"/>
      <c r="N41" s="64"/>
      <c r="O41" s="65"/>
      <c r="P41" s="65"/>
      <c r="Q41" s="65"/>
      <c r="R41" s="65"/>
      <c r="S41" s="64"/>
      <c r="T41" s="64"/>
      <c r="U41" s="74">
        <f t="shared" si="4"/>
        <v>0</v>
      </c>
      <c r="V41" s="75"/>
    </row>
    <row r="42" spans="1:22" ht="25.5" customHeight="1">
      <c r="A42" s="68">
        <f>'PROG DETTAGLIO 2014'!A42</f>
        <v>26</v>
      </c>
      <c r="B42" s="76">
        <f>'PROG DETTAGLIO 2014'!B42</f>
        <v>60</v>
      </c>
      <c r="C42" s="85" t="str">
        <f>'PROG DETTAGLIO 2014'!C42</f>
        <v>Centri diurni disabili art. 60 RR 4/2007</v>
      </c>
      <c r="D42" s="77" t="str">
        <f>'PROG DETTAGLIO 2014'!D42</f>
        <v>Comune di Bari</v>
      </c>
      <c r="E42" s="84"/>
      <c r="F42" s="83"/>
      <c r="G42" s="72"/>
      <c r="H42" s="106"/>
      <c r="I42" s="65"/>
      <c r="J42" s="64"/>
      <c r="K42" s="64"/>
      <c r="L42" s="64"/>
      <c r="M42" s="64">
        <v>1001145.24</v>
      </c>
      <c r="N42" s="64"/>
      <c r="O42" s="65"/>
      <c r="P42" s="65"/>
      <c r="Q42" s="65"/>
      <c r="R42" s="65"/>
      <c r="S42" s="64"/>
      <c r="T42" s="64"/>
      <c r="U42" s="74">
        <f t="shared" si="4"/>
        <v>1001145.24</v>
      </c>
      <c r="V42" s="75" t="s">
        <v>297</v>
      </c>
    </row>
    <row r="43" spans="1:22" ht="25.5" customHeight="1">
      <c r="A43" s="68">
        <f>'PROG DETTAGLIO 2014'!A43</f>
        <v>27</v>
      </c>
      <c r="B43" s="76" t="str">
        <f>'PROG DETTAGLIO 2014'!B43</f>
        <v>55-57</v>
      </c>
      <c r="C43" s="85" t="str">
        <f>'PROG DETTAGLIO 2014'!C43</f>
        <v>Dopo di Noi (artt. 55-57 RR 4/2007)</v>
      </c>
      <c r="D43" s="77" t="str">
        <f>'PROG DETTAGLIO 2014'!D43</f>
        <v>Comune di Bari</v>
      </c>
      <c r="E43" s="84"/>
      <c r="F43" s="83"/>
      <c r="G43" s="72"/>
      <c r="H43" s="106"/>
      <c r="I43" s="65"/>
      <c r="J43" s="64"/>
      <c r="K43" s="64"/>
      <c r="L43" s="64"/>
      <c r="M43" s="64"/>
      <c r="N43" s="64"/>
      <c r="O43" s="65"/>
      <c r="P43" s="65"/>
      <c r="Q43" s="65"/>
      <c r="R43" s="65"/>
      <c r="S43" s="64"/>
      <c r="T43" s="64"/>
      <c r="U43" s="74">
        <f t="shared" si="4"/>
        <v>0</v>
      </c>
      <c r="V43" s="75"/>
    </row>
    <row r="44" spans="1:22" ht="25.5" customHeight="1">
      <c r="A44" s="68">
        <f>'PROG DETTAGLIO 2014'!A44</f>
        <v>28</v>
      </c>
      <c r="B44" s="76" t="str">
        <f>'PROG DETTAGLIO 2014'!B44</f>
        <v>60ter</v>
      </c>
      <c r="C44" s="85" t="str">
        <f>'PROG DETTAGLIO 2014'!C44</f>
        <v>Centri diurni Alzheimer (art. 60ter RR 4/2007)</v>
      </c>
      <c r="D44" s="77" t="str">
        <f>'PROG DETTAGLIO 2014'!D44</f>
        <v>Comune di Bari</v>
      </c>
      <c r="E44" s="84"/>
      <c r="F44" s="83"/>
      <c r="G44" s="72"/>
      <c r="H44" s="106"/>
      <c r="I44" s="65"/>
      <c r="J44" s="64"/>
      <c r="K44" s="64"/>
      <c r="L44" s="64"/>
      <c r="M44" s="64"/>
      <c r="N44" s="64"/>
      <c r="O44" s="65"/>
      <c r="P44" s="65"/>
      <c r="Q44" s="65"/>
      <c r="R44" s="65"/>
      <c r="S44" s="64"/>
      <c r="T44" s="64"/>
      <c r="U44" s="74">
        <f t="shared" si="4"/>
        <v>0</v>
      </c>
      <c r="V44" s="75"/>
    </row>
    <row r="45" spans="1:22" ht="25.5" customHeight="1">
      <c r="A45" s="68">
        <f>'PROG DETTAGLIO 2014'!A45</f>
        <v>29</v>
      </c>
      <c r="B45" s="76">
        <f>'PROG DETTAGLIO 2014'!B45</f>
        <v>92</v>
      </c>
      <c r="C45" s="85" t="str">
        <f>'PROG DETTAGLIO 2014'!C45</f>
        <v>Integrazione alunni con disabilità art. 92 RR 4/2007 - equipe</v>
      </c>
      <c r="D45" s="77" t="str">
        <f>'PROG DETTAGLIO 2014'!D45</f>
        <v>Comune di Bari</v>
      </c>
      <c r="E45" s="84"/>
      <c r="F45" s="73"/>
      <c r="G45" s="72"/>
      <c r="H45" s="106"/>
      <c r="I45" s="65"/>
      <c r="J45" s="64"/>
      <c r="K45" s="64"/>
      <c r="L45" s="64"/>
      <c r="M45" s="64"/>
      <c r="N45" s="64"/>
      <c r="O45" s="65"/>
      <c r="P45" s="65"/>
      <c r="Q45" s="65"/>
      <c r="R45" s="65"/>
      <c r="S45" s="64"/>
      <c r="T45" s="64"/>
      <c r="U45" s="74">
        <f t="shared" si="4"/>
        <v>0</v>
      </c>
      <c r="V45" s="75"/>
    </row>
    <row r="46" spans="1:22" ht="25.5" customHeight="1">
      <c r="A46" s="68">
        <f>'PROG DETTAGLIO 2014'!A46</f>
        <v>30</v>
      </c>
      <c r="B46" s="76">
        <f>'PROG DETTAGLIO 2014'!B46</f>
        <v>92</v>
      </c>
      <c r="C46" s="85" t="str">
        <f>'PROG DETTAGLIO 2014'!C46</f>
        <v>Integrazione alunni con disabilità art. 92 RR 4/2007</v>
      </c>
      <c r="D46" s="77" t="str">
        <f>'PROG DETTAGLIO 2014'!D46</f>
        <v>Comune di Bari</v>
      </c>
      <c r="E46" s="84"/>
      <c r="F46" s="73"/>
      <c r="G46" s="72"/>
      <c r="H46" s="106"/>
      <c r="I46" s="65"/>
      <c r="J46" s="64"/>
      <c r="K46" s="64"/>
      <c r="L46" s="64"/>
      <c r="M46" s="64">
        <v>1520000</v>
      </c>
      <c r="N46" s="64"/>
      <c r="O46" s="65"/>
      <c r="P46" s="65"/>
      <c r="Q46" s="65"/>
      <c r="R46" s="65"/>
      <c r="S46" s="64"/>
      <c r="T46" s="64"/>
      <c r="U46" s="74">
        <f t="shared" si="4"/>
        <v>1520000</v>
      </c>
      <c r="V46" s="75"/>
    </row>
    <row r="47" spans="1:22" ht="25.5" customHeight="1">
      <c r="A47" s="68">
        <f>'PROG DETTAGLIO 2014'!A47</f>
        <v>31</v>
      </c>
      <c r="B47" s="76" t="str">
        <f>'PROG DETTAGLIO 2014'!B47</f>
        <v>altro</v>
      </c>
      <c r="C47" s="86" t="str">
        <f>'PROG DETTAGLIO 2014'!C47</f>
        <v>Trasporto sociale per persone con disabilità</v>
      </c>
      <c r="D47" s="77" t="str">
        <f>'PROG DETTAGLIO 2014'!D47</f>
        <v>Comune di Bari</v>
      </c>
      <c r="E47" s="84"/>
      <c r="F47" s="83"/>
      <c r="G47" s="72"/>
      <c r="H47" s="106"/>
      <c r="I47" s="65"/>
      <c r="J47" s="64"/>
      <c r="K47" s="64"/>
      <c r="L47" s="64"/>
      <c r="M47" s="64">
        <v>1100000</v>
      </c>
      <c r="N47" s="64"/>
      <c r="O47" s="65"/>
      <c r="P47" s="65"/>
      <c r="Q47" s="65"/>
      <c r="R47" s="65"/>
      <c r="S47" s="64"/>
      <c r="T47" s="64"/>
      <c r="U47" s="74">
        <f t="shared" si="4"/>
        <v>1100000</v>
      </c>
      <c r="V47" s="75"/>
    </row>
    <row r="48" spans="1:22" ht="25.5" customHeight="1">
      <c r="A48" s="68">
        <f>'PROG DETTAGLIO 2014'!A48</f>
        <v>32</v>
      </c>
      <c r="B48" s="76" t="str">
        <f>'PROG DETTAGLIO 2014'!B48</f>
        <v>60-60bis-105</v>
      </c>
      <c r="C48" s="86" t="str">
        <f>'PROG DETTAGLIO 2014'!C48</f>
        <v>Inserimenti in strutture a ciclo diurno per persone con disagio psichico</v>
      </c>
      <c r="D48" s="77" t="str">
        <f>'PROG DETTAGLIO 2014'!D48</f>
        <v>Comune di Bari</v>
      </c>
      <c r="E48" s="84"/>
      <c r="F48" s="83"/>
      <c r="G48" s="72"/>
      <c r="H48" s="106"/>
      <c r="I48" s="65"/>
      <c r="J48" s="64"/>
      <c r="K48" s="64"/>
      <c r="L48" s="64"/>
      <c r="M48" s="64"/>
      <c r="N48" s="64"/>
      <c r="O48" s="65"/>
      <c r="P48" s="65"/>
      <c r="Q48" s="65"/>
      <c r="R48" s="65"/>
      <c r="S48" s="64"/>
      <c r="T48" s="64"/>
      <c r="U48" s="74">
        <f t="shared" si="4"/>
        <v>0</v>
      </c>
      <c r="V48" s="75"/>
    </row>
    <row r="49" spans="1:22" ht="25.5" customHeight="1">
      <c r="A49" s="68">
        <f>'PROG DETTAGLIO 2014'!A49</f>
        <v>33</v>
      </c>
      <c r="B49" s="76" t="str">
        <f>'PROG DETTAGLIO 2014'!B49</f>
        <v>60bis-70</v>
      </c>
      <c r="C49" s="86" t="str">
        <f>'PROG DETTAGLIO 2014'!C49</f>
        <v>Residenze per persone con disagio psichico (artt. 70-60bis RR 4/2007)</v>
      </c>
      <c r="D49" s="77" t="str">
        <f>'PROG DETTAGLIO 2014'!D49</f>
        <v>Comune di Bari</v>
      </c>
      <c r="E49" s="84"/>
      <c r="F49" s="83"/>
      <c r="G49" s="72"/>
      <c r="H49" s="106"/>
      <c r="I49" s="65"/>
      <c r="J49" s="64"/>
      <c r="K49" s="64"/>
      <c r="L49" s="64"/>
      <c r="M49" s="64"/>
      <c r="N49" s="64"/>
      <c r="O49" s="65"/>
      <c r="P49" s="65"/>
      <c r="Q49" s="65"/>
      <c r="R49" s="65"/>
      <c r="S49" s="64"/>
      <c r="T49" s="64"/>
      <c r="U49" s="74">
        <f t="shared" si="4"/>
        <v>0</v>
      </c>
      <c r="V49" s="75"/>
    </row>
    <row r="50" spans="1:22" ht="25.5" customHeight="1">
      <c r="A50" s="68">
        <f>'PROG DETTAGLIO 2014'!A50</f>
        <v>34</v>
      </c>
      <c r="B50" s="76" t="str">
        <f>'PROG DETTAGLIO 2014'!B50</f>
        <v>altro</v>
      </c>
      <c r="C50" s="87" t="str">
        <f>'PROG DETTAGLIO 2014'!C50</f>
        <v>Interventi per persone con dipendenze patologiche</v>
      </c>
      <c r="D50" s="77" t="str">
        <f>'PROG DETTAGLIO 2014'!D50</f>
        <v>Comune di Bari</v>
      </c>
      <c r="E50" s="84"/>
      <c r="F50" s="73"/>
      <c r="G50" s="72"/>
      <c r="H50" s="106"/>
      <c r="I50" s="65"/>
      <c r="J50" s="64"/>
      <c r="K50" s="64"/>
      <c r="L50" s="64"/>
      <c r="M50" s="64"/>
      <c r="N50" s="64"/>
      <c r="O50" s="65"/>
      <c r="P50" s="65"/>
      <c r="Q50" s="65"/>
      <c r="R50" s="65"/>
      <c r="S50" s="64"/>
      <c r="T50" s="64"/>
      <c r="U50" s="74">
        <f t="shared" si="4"/>
        <v>0</v>
      </c>
      <c r="V50" s="75"/>
    </row>
    <row r="51" spans="1:22" ht="25.5" customHeight="1">
      <c r="A51" s="68">
        <f>'PROG DETTAGLIO 2014'!A51</f>
        <v>35</v>
      </c>
      <c r="B51" s="76">
        <f>'PROG DETTAGLIO 2014'!B51</f>
        <v>107</v>
      </c>
      <c r="C51" s="87" t="str">
        <f>'PROG DETTAGLIO 2014'!C51</f>
        <v>Maltrattamento e violenza - CAV</v>
      </c>
      <c r="D51" s="77" t="str">
        <f>'PROG DETTAGLIO 2014'!D51</f>
        <v>Comune di Bari</v>
      </c>
      <c r="E51" s="84"/>
      <c r="F51" s="73"/>
      <c r="G51" s="72"/>
      <c r="H51" s="106"/>
      <c r="I51" s="65"/>
      <c r="J51" s="64"/>
      <c r="K51" s="64"/>
      <c r="L51" s="64"/>
      <c r="M51" s="64"/>
      <c r="N51" s="64"/>
      <c r="O51" s="65"/>
      <c r="P51" s="65"/>
      <c r="Q51" s="65"/>
      <c r="R51" s="65"/>
      <c r="S51" s="64">
        <v>168250</v>
      </c>
      <c r="T51" s="64"/>
      <c r="U51" s="74">
        <f t="shared" si="4"/>
        <v>168250</v>
      </c>
      <c r="V51" s="75" t="s">
        <v>313</v>
      </c>
    </row>
    <row r="52" spans="1:22" ht="25.5" customHeight="1">
      <c r="A52" s="68">
        <f>'PROG DETTAGLIO 2014'!A52</f>
        <v>36</v>
      </c>
      <c r="B52" s="76" t="str">
        <f>'PROG DETTAGLIO 2014'!B52</f>
        <v>80-81</v>
      </c>
      <c r="C52" s="88" t="str">
        <f>'PROG DETTAGLIO 2014'!C52</f>
        <v>Maltrattamento e violenza - residenziale</v>
      </c>
      <c r="D52" s="77" t="str">
        <f>'PROG DETTAGLIO 2014'!D52</f>
        <v>Comune di Bari</v>
      </c>
      <c r="E52" s="84"/>
      <c r="F52" s="73"/>
      <c r="G52" s="72"/>
      <c r="H52" s="106"/>
      <c r="I52" s="65"/>
      <c r="J52" s="64"/>
      <c r="K52" s="64"/>
      <c r="L52" s="64"/>
      <c r="M52" s="64">
        <v>20000</v>
      </c>
      <c r="N52" s="64"/>
      <c r="O52" s="65"/>
      <c r="P52" s="65"/>
      <c r="Q52" s="65"/>
      <c r="R52" s="65"/>
      <c r="S52" s="64">
        <v>71013.38</v>
      </c>
      <c r="T52" s="64"/>
      <c r="U52" s="74">
        <f t="shared" si="4"/>
        <v>91013.38</v>
      </c>
      <c r="V52" s="75" t="s">
        <v>296</v>
      </c>
    </row>
    <row r="53" spans="1:22" ht="25.5" customHeight="1">
      <c r="A53" s="68">
        <f>'PROG DETTAGLIO 2014'!A53</f>
        <v>37</v>
      </c>
      <c r="B53" s="76" t="str">
        <f>'PROG DETTAGLIO 2014'!B53</f>
        <v>altro</v>
      </c>
      <c r="C53" s="88" t="str">
        <f>'PROG DETTAGLIO 2014'!C53</f>
        <v>Maltrattamento e violenza - equipe</v>
      </c>
      <c r="D53" s="77" t="str">
        <f>'PROG DETTAGLIO 2014'!D53</f>
        <v>Comune di Bari</v>
      </c>
      <c r="E53" s="84"/>
      <c r="F53" s="73"/>
      <c r="G53" s="72"/>
      <c r="H53" s="106"/>
      <c r="I53" s="65"/>
      <c r="J53" s="64"/>
      <c r="K53" s="64"/>
      <c r="L53" s="64"/>
      <c r="M53" s="64">
        <v>5000</v>
      </c>
      <c r="N53" s="64"/>
      <c r="O53" s="65"/>
      <c r="P53" s="65"/>
      <c r="Q53" s="65"/>
      <c r="R53" s="65"/>
      <c r="S53" s="64"/>
      <c r="T53" s="64"/>
      <c r="U53" s="74">
        <f t="shared" si="4"/>
        <v>5000</v>
      </c>
      <c r="V53" s="75"/>
    </row>
    <row r="54" spans="1:22" ht="25.5" customHeight="1">
      <c r="A54" s="68">
        <f>'PROG DETTAGLIO 2014'!A54</f>
        <v>38</v>
      </c>
      <c r="B54" s="76" t="str">
        <f>'PROG DETTAGLIO 2014'!B54</f>
        <v>altro</v>
      </c>
      <c r="C54" s="88" t="str">
        <f>'PROG DETTAGLIO 2014'!C54</f>
        <v>Interventi di prevenzione in materia di dipendenze patologiche</v>
      </c>
      <c r="D54" s="77" t="str">
        <f>'PROG DETTAGLIO 2014'!D54</f>
        <v>Comune di Bari</v>
      </c>
      <c r="E54" s="84"/>
      <c r="F54" s="73"/>
      <c r="G54" s="72"/>
      <c r="H54" s="106"/>
      <c r="I54" s="65"/>
      <c r="J54" s="64"/>
      <c r="K54" s="64"/>
      <c r="L54" s="64"/>
      <c r="M54" s="64">
        <v>10000</v>
      </c>
      <c r="N54" s="64"/>
      <c r="O54" s="65"/>
      <c r="P54" s="65"/>
      <c r="Q54" s="65"/>
      <c r="R54" s="65"/>
      <c r="S54" s="64"/>
      <c r="T54" s="64"/>
      <c r="U54" s="74">
        <f t="shared" si="4"/>
        <v>10000</v>
      </c>
      <c r="V54" s="75"/>
    </row>
    <row r="55" spans="1:22" ht="25.5" customHeight="1">
      <c r="A55" s="68">
        <f>'PROG DETTAGLIO 2014'!A55</f>
        <v>39</v>
      </c>
      <c r="B55" s="89" t="str">
        <f>'PROG DETTAGLIO 2014'!B55</f>
        <v>47-48-49-50</v>
      </c>
      <c r="C55" s="90" t="str">
        <f>'PROG DETTAGLIO 2014'!C55</f>
        <v>Interventi indifferibili per minori fuori famiglia</v>
      </c>
      <c r="D55" s="77" t="str">
        <f>'PROG DETTAGLIO 2014'!D55</f>
        <v>Comune di Bari</v>
      </c>
      <c r="E55" s="84"/>
      <c r="F55" s="83"/>
      <c r="G55" s="72"/>
      <c r="H55" s="106"/>
      <c r="I55" s="65"/>
      <c r="J55" s="64"/>
      <c r="K55" s="64"/>
      <c r="L55" s="64"/>
      <c r="M55" s="64">
        <v>4800000</v>
      </c>
      <c r="N55" s="64"/>
      <c r="O55" s="65"/>
      <c r="P55" s="65"/>
      <c r="Q55" s="65"/>
      <c r="R55" s="65"/>
      <c r="S55" s="64"/>
      <c r="T55" s="64"/>
      <c r="U55" s="74">
        <f t="shared" si="4"/>
        <v>4800000</v>
      </c>
      <c r="V55" s="75"/>
    </row>
    <row r="56" spans="1:22" ht="25.5" customHeight="1">
      <c r="A56" s="68">
        <f>'PROG DETTAGLIO 2014'!A56</f>
        <v>40</v>
      </c>
      <c r="B56" s="89" t="str">
        <f>'PROG DETTAGLIO 2014'!B56</f>
        <v>altro</v>
      </c>
      <c r="C56" s="90" t="str">
        <f>'PROG DETTAGLIO 2014'!C56</f>
        <v>Ufficio di Piano</v>
      </c>
      <c r="D56" s="77" t="str">
        <f>'PROG DETTAGLIO 2014'!D56</f>
        <v>Comune di Bari</v>
      </c>
      <c r="E56" s="84"/>
      <c r="F56" s="73"/>
      <c r="G56" s="72"/>
      <c r="H56" s="106"/>
      <c r="I56" s="65"/>
      <c r="J56" s="64"/>
      <c r="K56" s="64"/>
      <c r="L56" s="64"/>
      <c r="M56" s="64">
        <v>230000</v>
      </c>
      <c r="N56" s="64"/>
      <c r="O56" s="65"/>
      <c r="P56" s="65"/>
      <c r="Q56" s="65"/>
      <c r="R56" s="65"/>
      <c r="S56" s="64"/>
      <c r="T56" s="64"/>
      <c r="U56" s="74">
        <f t="shared" si="4"/>
        <v>230000</v>
      </c>
      <c r="V56" s="75"/>
    </row>
    <row r="57" spans="1:22" ht="25.5" customHeight="1">
      <c r="A57" s="68" t="e">
        <f>'PROG DETTAGLIO 2014'!#REF!</f>
        <v>#REF!</v>
      </c>
      <c r="B57" s="89" t="e">
        <f>'PROG DETTAGLIO 2014'!#REF!</f>
        <v>#REF!</v>
      </c>
      <c r="C57" s="90" t="s">
        <v>217</v>
      </c>
      <c r="D57" s="77" t="e">
        <f>'PROG DETTAGLIO 2014'!#REF!</f>
        <v>#REF!</v>
      </c>
      <c r="E57" s="84"/>
      <c r="F57" s="83"/>
      <c r="G57" s="72"/>
      <c r="H57" s="106"/>
      <c r="I57" s="64"/>
      <c r="J57" s="64"/>
      <c r="K57" s="64"/>
      <c r="L57" s="64"/>
      <c r="M57" s="64">
        <v>600000</v>
      </c>
      <c r="N57" s="64"/>
      <c r="O57" s="64"/>
      <c r="P57" s="64"/>
      <c r="Q57" s="64"/>
      <c r="R57" s="64"/>
      <c r="S57" s="64"/>
      <c r="T57" s="64"/>
      <c r="U57" s="74">
        <f t="shared" si="4"/>
        <v>600000</v>
      </c>
      <c r="V57" s="75"/>
    </row>
    <row r="58" spans="1:22" ht="25.5" customHeight="1">
      <c r="A58" s="68">
        <f>'PROG DETTAGLIO 2014'!A57</f>
        <v>41</v>
      </c>
      <c r="B58" s="89">
        <f>'PROG DETTAGLIO 2014'!B57</f>
        <v>87</v>
      </c>
      <c r="C58" s="90" t="s">
        <v>218</v>
      </c>
      <c r="D58" s="77" t="str">
        <f>'PROG DETTAGLIO 2014'!D57</f>
        <v>Comune di Bari</v>
      </c>
      <c r="E58" s="84"/>
      <c r="F58" s="83"/>
      <c r="G58" s="72"/>
      <c r="H58" s="106"/>
      <c r="I58" s="64"/>
      <c r="J58" s="64"/>
      <c r="K58" s="64"/>
      <c r="L58" s="64"/>
      <c r="M58" s="64">
        <v>600000</v>
      </c>
      <c r="N58" s="64"/>
      <c r="O58" s="64"/>
      <c r="P58" s="64"/>
      <c r="Q58" s="64"/>
      <c r="R58" s="64"/>
      <c r="S58" s="64"/>
      <c r="T58" s="64"/>
      <c r="U58" s="74">
        <f t="shared" si="4"/>
        <v>600000</v>
      </c>
      <c r="V58" s="75"/>
    </row>
    <row r="59" spans="1:22" ht="25.5" customHeight="1">
      <c r="A59" s="68" t="e">
        <f>'PROG DETTAGLIO 2014'!#REF!</f>
        <v>#REF!</v>
      </c>
      <c r="B59" s="89" t="e">
        <f>'PROG DETTAGLIO 2014'!#REF!</f>
        <v>#REF!</v>
      </c>
      <c r="C59" s="90" t="s">
        <v>219</v>
      </c>
      <c r="D59" s="77" t="e">
        <f>'PROG DETTAGLIO 2014'!#REF!</f>
        <v>#REF!</v>
      </c>
      <c r="E59" s="84"/>
      <c r="F59" s="83"/>
      <c r="G59" s="72"/>
      <c r="H59" s="106"/>
      <c r="I59" s="64"/>
      <c r="J59" s="64"/>
      <c r="K59" s="64"/>
      <c r="L59" s="64"/>
      <c r="M59" s="64"/>
      <c r="N59" s="64"/>
      <c r="O59" s="64"/>
      <c r="P59" s="64"/>
      <c r="Q59" s="64"/>
      <c r="R59" s="64"/>
      <c r="S59" s="64"/>
      <c r="T59" s="64"/>
      <c r="U59" s="74">
        <f t="shared" si="4"/>
        <v>0</v>
      </c>
      <c r="V59" s="75"/>
    </row>
    <row r="60" spans="1:22" ht="25.5" customHeight="1">
      <c r="A60" s="68">
        <f>'PROG DETTAGLIO 2014'!A58</f>
        <v>42</v>
      </c>
      <c r="B60" s="89">
        <f>'PROG DETTAGLIO 2014'!B58</f>
        <v>88</v>
      </c>
      <c r="C60" s="90" t="s">
        <v>220</v>
      </c>
      <c r="D60" s="77" t="str">
        <f>'PROG DETTAGLIO 2014'!D58</f>
        <v>Comune di Bari</v>
      </c>
      <c r="E60" s="84"/>
      <c r="F60" s="83"/>
      <c r="G60" s="72"/>
      <c r="H60" s="106"/>
      <c r="I60" s="64"/>
      <c r="J60" s="64"/>
      <c r="K60" s="64"/>
      <c r="L60" s="64"/>
      <c r="M60" s="64">
        <v>387000</v>
      </c>
      <c r="N60" s="64"/>
      <c r="O60" s="64"/>
      <c r="P60" s="64"/>
      <c r="Q60" s="64"/>
      <c r="R60" s="64"/>
      <c r="S60" s="64"/>
      <c r="T60" s="64"/>
      <c r="U60" s="74">
        <f t="shared" si="4"/>
        <v>387000</v>
      </c>
      <c r="V60" s="75"/>
    </row>
    <row r="61" spans="1:22" ht="25.5" customHeight="1">
      <c r="A61" s="68">
        <f>'PROG DETTAGLIO 2014'!A59</f>
        <v>43</v>
      </c>
      <c r="B61" s="89">
        <f>'PROG DETTAGLIO 2014'!B59</f>
        <v>102</v>
      </c>
      <c r="C61" s="90" t="s">
        <v>221</v>
      </c>
      <c r="D61" s="77" t="str">
        <f>'PROG DETTAGLIO 2014'!D59</f>
        <v>Comune di Bari</v>
      </c>
      <c r="E61" s="84"/>
      <c r="F61" s="83"/>
      <c r="G61" s="72"/>
      <c r="H61" s="106"/>
      <c r="I61" s="64"/>
      <c r="J61" s="64"/>
      <c r="K61" s="64"/>
      <c r="L61" s="64"/>
      <c r="M61" s="64">
        <v>360000</v>
      </c>
      <c r="N61" s="64"/>
      <c r="O61" s="64"/>
      <c r="P61" s="64"/>
      <c r="Q61" s="64"/>
      <c r="R61" s="64"/>
      <c r="S61" s="64"/>
      <c r="T61" s="64"/>
      <c r="U61" s="74">
        <f t="shared" si="4"/>
        <v>360000</v>
      </c>
      <c r="V61" s="75"/>
    </row>
    <row r="62" spans="1:22" ht="25.5" customHeight="1">
      <c r="A62" s="68">
        <f>'PROG DETTAGLIO 2014'!A60</f>
        <v>44</v>
      </c>
      <c r="B62" s="89">
        <f>'PROG DETTAGLIO 2014'!B60</f>
        <v>102</v>
      </c>
      <c r="C62" s="90" t="s">
        <v>222</v>
      </c>
      <c r="D62" s="77" t="str">
        <f>'PROG DETTAGLIO 2014'!D60</f>
        <v>Comune di Bari</v>
      </c>
      <c r="E62" s="84"/>
      <c r="F62" s="83"/>
      <c r="G62" s="72"/>
      <c r="H62" s="106"/>
      <c r="I62" s="64"/>
      <c r="J62" s="64"/>
      <c r="K62" s="64"/>
      <c r="L62" s="64"/>
      <c r="M62" s="64">
        <v>450000</v>
      </c>
      <c r="N62" s="64"/>
      <c r="O62" s="64"/>
      <c r="P62" s="64"/>
      <c r="Q62" s="64"/>
      <c r="R62" s="64"/>
      <c r="S62" s="64"/>
      <c r="T62" s="64"/>
      <c r="U62" s="74">
        <f t="shared" si="4"/>
        <v>450000</v>
      </c>
      <c r="V62" s="75"/>
    </row>
    <row r="63" spans="1:22" ht="25.5" customHeight="1">
      <c r="A63" s="68">
        <f>'PROG DETTAGLIO 2014'!A61</f>
        <v>45</v>
      </c>
      <c r="B63" s="89">
        <f>'PROG DETTAGLIO 2014'!B61</f>
        <v>102</v>
      </c>
      <c r="C63" s="90" t="s">
        <v>223</v>
      </c>
      <c r="D63" s="77" t="str">
        <f>'PROG DETTAGLIO 2014'!D61</f>
        <v>Comune di Bari</v>
      </c>
      <c r="E63" s="84"/>
      <c r="F63" s="83"/>
      <c r="G63" s="72"/>
      <c r="H63" s="106"/>
      <c r="I63" s="64"/>
      <c r="J63" s="64"/>
      <c r="K63" s="64"/>
      <c r="L63" s="64"/>
      <c r="M63" s="64">
        <v>30000</v>
      </c>
      <c r="N63" s="64"/>
      <c r="O63" s="64"/>
      <c r="P63" s="64"/>
      <c r="Q63" s="64"/>
      <c r="R63" s="64"/>
      <c r="S63" s="64"/>
      <c r="T63" s="64"/>
      <c r="U63" s="74">
        <f t="shared" si="4"/>
        <v>30000</v>
      </c>
      <c r="V63" s="75"/>
    </row>
    <row r="64" spans="1:22" ht="25.5" customHeight="1">
      <c r="A64" s="68">
        <f>'PROG DETTAGLIO 2014'!A62</f>
        <v>46</v>
      </c>
      <c r="B64" s="89">
        <f>'PROG DETTAGLIO 2014'!B62</f>
        <v>98</v>
      </c>
      <c r="C64" s="90" t="s">
        <v>224</v>
      </c>
      <c r="D64" s="77" t="str">
        <f>'PROG DETTAGLIO 2014'!D62</f>
        <v>Comune di Bari</v>
      </c>
      <c r="E64" s="84"/>
      <c r="F64" s="83"/>
      <c r="G64" s="72"/>
      <c r="H64" s="106"/>
      <c r="I64" s="64"/>
      <c r="J64" s="64"/>
      <c r="K64" s="64"/>
      <c r="L64" s="64"/>
      <c r="M64" s="64"/>
      <c r="N64" s="64"/>
      <c r="O64" s="64"/>
      <c r="P64" s="64"/>
      <c r="Q64" s="64"/>
      <c r="R64" s="64"/>
      <c r="S64" s="64">
        <v>875000</v>
      </c>
      <c r="T64" s="64"/>
      <c r="U64" s="74">
        <f t="shared" si="4"/>
        <v>875000</v>
      </c>
      <c r="V64" s="75" t="s">
        <v>312</v>
      </c>
    </row>
    <row r="65" spans="1:22" ht="25.5" customHeight="1">
      <c r="A65" s="68">
        <f>'PROG DETTAGLIO 2014'!A63</f>
        <v>47</v>
      </c>
      <c r="B65" s="89">
        <f>'PROG DETTAGLIO 2014'!B63</f>
        <v>97</v>
      </c>
      <c r="C65" s="90" t="s">
        <v>225</v>
      </c>
      <c r="D65" s="77" t="str">
        <f>'PROG DETTAGLIO 2014'!D63</f>
        <v>Comune di Bari</v>
      </c>
      <c r="E65" s="84"/>
      <c r="F65" s="83"/>
      <c r="G65" s="72"/>
      <c r="H65" s="106"/>
      <c r="I65" s="64"/>
      <c r="J65" s="64"/>
      <c r="K65" s="64"/>
      <c r="L65" s="64"/>
      <c r="M65" s="64">
        <v>1058000</v>
      </c>
      <c r="N65" s="64"/>
      <c r="O65" s="64"/>
      <c r="P65" s="64"/>
      <c r="Q65" s="64"/>
      <c r="R65" s="64"/>
      <c r="S65" s="64"/>
      <c r="T65" s="64"/>
      <c r="U65" s="74">
        <f t="shared" si="4"/>
        <v>1058000</v>
      </c>
      <c r="V65" s="75"/>
    </row>
    <row r="66" spans="1:22" ht="25.5" customHeight="1">
      <c r="A66" s="68">
        <f>'PROG DETTAGLIO 2014'!A64</f>
        <v>48</v>
      </c>
      <c r="B66" s="89">
        <f>'PROG DETTAGLIO 2014'!B64</f>
        <v>104</v>
      </c>
      <c r="C66" s="90" t="s">
        <v>226</v>
      </c>
      <c r="D66" s="77" t="str">
        <f>'PROG DETTAGLIO 2014'!D64</f>
        <v>Comune di Bari</v>
      </c>
      <c r="E66" s="84"/>
      <c r="F66" s="83"/>
      <c r="G66" s="72"/>
      <c r="H66" s="106"/>
      <c r="I66" s="64"/>
      <c r="J66" s="64"/>
      <c r="K66" s="64"/>
      <c r="L66" s="64"/>
      <c r="M66" s="64">
        <v>36000</v>
      </c>
      <c r="N66" s="64"/>
      <c r="O66" s="64"/>
      <c r="P66" s="64"/>
      <c r="Q66" s="64"/>
      <c r="R66" s="64"/>
      <c r="S66" s="64"/>
      <c r="T66" s="64"/>
      <c r="U66" s="74">
        <f t="shared" si="4"/>
        <v>36000</v>
      </c>
      <c r="V66" s="75"/>
    </row>
    <row r="67" spans="1:22" ht="25.5" customHeight="1">
      <c r="A67" s="68" t="e">
        <f>'PROG DETTAGLIO 2014'!#REF!</f>
        <v>#REF!</v>
      </c>
      <c r="B67" s="89" t="e">
        <f>'PROG DETTAGLIO 2014'!#REF!</f>
        <v>#REF!</v>
      </c>
      <c r="C67" s="90" t="s">
        <v>227</v>
      </c>
      <c r="D67" s="77" t="e">
        <f>'PROG DETTAGLIO 2014'!#REF!</f>
        <v>#REF!</v>
      </c>
      <c r="E67" s="84"/>
      <c r="F67" s="83"/>
      <c r="G67" s="72"/>
      <c r="H67" s="106"/>
      <c r="I67" s="64"/>
      <c r="J67" s="64"/>
      <c r="K67" s="64"/>
      <c r="L67" s="64"/>
      <c r="M67" s="64">
        <v>76000</v>
      </c>
      <c r="N67" s="64"/>
      <c r="O67" s="64"/>
      <c r="P67" s="64"/>
      <c r="Q67" s="64"/>
      <c r="R67" s="64"/>
      <c r="S67" s="64"/>
      <c r="T67" s="64"/>
      <c r="U67" s="74">
        <f t="shared" si="4"/>
        <v>76000</v>
      </c>
      <c r="V67" s="75"/>
    </row>
    <row r="68" spans="1:22" ht="25.5" customHeight="1">
      <c r="A68" s="68">
        <f>'PROG DETTAGLIO 2014'!A65</f>
        <v>49</v>
      </c>
      <c r="B68" s="89">
        <f>'PROG DETTAGLIO 2014'!B65</f>
        <v>60</v>
      </c>
      <c r="C68" s="90" t="s">
        <v>228</v>
      </c>
      <c r="D68" s="77" t="str">
        <f>'PROG DETTAGLIO 2014'!D65</f>
        <v>Comune di Bari</v>
      </c>
      <c r="E68" s="84"/>
      <c r="F68" s="83"/>
      <c r="G68" s="72"/>
      <c r="H68" s="106"/>
      <c r="I68" s="64"/>
      <c r="J68" s="64"/>
      <c r="K68" s="64"/>
      <c r="L68" s="64"/>
      <c r="M68" s="64"/>
      <c r="N68" s="64"/>
      <c r="O68" s="64"/>
      <c r="P68" s="64"/>
      <c r="Q68" s="64"/>
      <c r="R68" s="64"/>
      <c r="S68" s="64"/>
      <c r="T68" s="64"/>
      <c r="U68" s="74">
        <f t="shared" si="4"/>
        <v>0</v>
      </c>
      <c r="V68" s="75"/>
    </row>
    <row r="69" spans="1:22" ht="25.5" customHeight="1">
      <c r="A69" s="68">
        <f>'PROG DETTAGLIO 2014'!A66</f>
        <v>50</v>
      </c>
      <c r="B69" s="89" t="str">
        <f>'PROG DETTAGLIO 2014'!B66</f>
        <v>altro</v>
      </c>
      <c r="C69" s="90" t="s">
        <v>229</v>
      </c>
      <c r="D69" s="77" t="str">
        <f>'PROG DETTAGLIO 2014'!D66</f>
        <v>Comune di Bari</v>
      </c>
      <c r="E69" s="84"/>
      <c r="F69" s="83"/>
      <c r="G69" s="72"/>
      <c r="H69" s="106"/>
      <c r="I69" s="64"/>
      <c r="J69" s="64"/>
      <c r="K69" s="64"/>
      <c r="L69" s="64"/>
      <c r="M69" s="64">
        <v>970000</v>
      </c>
      <c r="N69" s="64"/>
      <c r="O69" s="64"/>
      <c r="P69" s="64"/>
      <c r="Q69" s="64"/>
      <c r="R69" s="64"/>
      <c r="S69" s="64">
        <v>900000</v>
      </c>
      <c r="T69" s="64"/>
      <c r="U69" s="74">
        <f t="shared" si="4"/>
        <v>1870000</v>
      </c>
      <c r="V69" s="75" t="s">
        <v>300</v>
      </c>
    </row>
    <row r="70" spans="1:22" ht="25.5" customHeight="1">
      <c r="A70" s="68">
        <f>'PROG DETTAGLIO 2014'!A67</f>
        <v>51</v>
      </c>
      <c r="B70" s="89" t="str">
        <f>'PROG DETTAGLIO 2014'!B67</f>
        <v>altro</v>
      </c>
      <c r="C70" s="90" t="s">
        <v>230</v>
      </c>
      <c r="D70" s="77" t="str">
        <f>'PROG DETTAGLIO 2014'!D67</f>
        <v>Comune di Bari</v>
      </c>
      <c r="E70" s="84"/>
      <c r="F70" s="83"/>
      <c r="G70" s="72"/>
      <c r="H70" s="106"/>
      <c r="I70" s="64"/>
      <c r="J70" s="64"/>
      <c r="K70" s="64"/>
      <c r="L70" s="64"/>
      <c r="M70" s="64">
        <v>200000</v>
      </c>
      <c r="N70" s="64"/>
      <c r="O70" s="64"/>
      <c r="P70" s="64"/>
      <c r="Q70" s="64"/>
      <c r="R70" s="64"/>
      <c r="S70" s="64"/>
      <c r="T70" s="64"/>
      <c r="U70" s="74">
        <f t="shared" si="4"/>
        <v>200000</v>
      </c>
      <c r="V70" s="75"/>
    </row>
    <row r="71" spans="1:22" ht="25.5" customHeight="1">
      <c r="A71" s="68">
        <f>'PROG DETTAGLIO 2014'!A68</f>
        <v>52</v>
      </c>
      <c r="B71" s="89">
        <f>'PROG DETTAGLIO 2014'!B68</f>
        <v>102</v>
      </c>
      <c r="C71" s="90" t="s">
        <v>231</v>
      </c>
      <c r="D71" s="77" t="str">
        <f>'PROG DETTAGLIO 2014'!D68</f>
        <v>Comune di Bari</v>
      </c>
      <c r="E71" s="84"/>
      <c r="F71" s="83"/>
      <c r="G71" s="72"/>
      <c r="H71" s="106"/>
      <c r="I71" s="64"/>
      <c r="J71" s="64"/>
      <c r="K71" s="64">
        <v>1080800</v>
      </c>
      <c r="L71" s="64"/>
      <c r="M71" s="64">
        <v>919200</v>
      </c>
      <c r="N71" s="64"/>
      <c r="O71" s="64"/>
      <c r="P71" s="64"/>
      <c r="Q71" s="64"/>
      <c r="R71" s="64"/>
      <c r="S71" s="64"/>
      <c r="T71" s="64"/>
      <c r="U71" s="74">
        <f t="shared" si="4"/>
        <v>2000000</v>
      </c>
      <c r="V71" s="75"/>
    </row>
    <row r="72" spans="1:22" ht="25.5" customHeight="1">
      <c r="A72" s="68" t="e">
        <f>'PROG DETTAGLIO 2014'!#REF!</f>
        <v>#REF!</v>
      </c>
      <c r="B72" s="89" t="e">
        <f>'PROG DETTAGLIO 2014'!#REF!</f>
        <v>#REF!</v>
      </c>
      <c r="C72" s="90" t="s">
        <v>232</v>
      </c>
      <c r="D72" s="77" t="e">
        <f>'PROG DETTAGLIO 2014'!#REF!</f>
        <v>#REF!</v>
      </c>
      <c r="E72" s="84"/>
      <c r="F72" s="83"/>
      <c r="G72" s="72"/>
      <c r="H72" s="106"/>
      <c r="I72" s="64"/>
      <c r="J72" s="64"/>
      <c r="K72" s="64"/>
      <c r="L72" s="64"/>
      <c r="M72" s="64"/>
      <c r="N72" s="64"/>
      <c r="O72" s="64"/>
      <c r="P72" s="64"/>
      <c r="Q72" s="64"/>
      <c r="R72" s="64"/>
      <c r="S72" s="64"/>
      <c r="T72" s="64"/>
      <c r="U72" s="74">
        <f t="shared" si="4"/>
        <v>0</v>
      </c>
      <c r="V72" s="75"/>
    </row>
    <row r="73" spans="1:22" ht="25.5" customHeight="1">
      <c r="A73" s="68">
        <f>'PROG DETTAGLIO 2014'!A69</f>
        <v>53</v>
      </c>
      <c r="B73" s="89" t="str">
        <f>'PROG DETTAGLIO 2014'!B69</f>
        <v>47-48-49-50</v>
      </c>
      <c r="C73" s="90" t="s">
        <v>233</v>
      </c>
      <c r="D73" s="77" t="str">
        <f>'PROG DETTAGLIO 2014'!D69</f>
        <v>Comune di Bari</v>
      </c>
      <c r="E73" s="84"/>
      <c r="F73" s="83"/>
      <c r="G73" s="72"/>
      <c r="H73" s="106"/>
      <c r="I73" s="64"/>
      <c r="J73" s="64"/>
      <c r="K73" s="64"/>
      <c r="L73" s="64"/>
      <c r="M73" s="64"/>
      <c r="N73" s="64"/>
      <c r="O73" s="64"/>
      <c r="P73" s="64"/>
      <c r="Q73" s="64"/>
      <c r="R73" s="64"/>
      <c r="S73" s="64">
        <v>78000</v>
      </c>
      <c r="T73" s="64"/>
      <c r="U73" s="74">
        <f t="shared" si="4"/>
        <v>78000</v>
      </c>
      <c r="V73" s="75" t="s">
        <v>312</v>
      </c>
    </row>
    <row r="74" spans="1:22" ht="25.5" customHeight="1">
      <c r="A74" s="68">
        <f>'PROG DETTAGLIO 2014'!A70</f>
        <v>54</v>
      </c>
      <c r="B74" s="89">
        <f>'PROG DETTAGLIO 2014'!B70</f>
        <v>65</v>
      </c>
      <c r="C74" s="90" t="s">
        <v>234</v>
      </c>
      <c r="D74" s="77" t="str">
        <f>'PROG DETTAGLIO 2014'!D70</f>
        <v>Comune di Bari</v>
      </c>
      <c r="E74" s="84"/>
      <c r="F74" s="83"/>
      <c r="G74" s="72"/>
      <c r="H74" s="106"/>
      <c r="I74" s="64"/>
      <c r="J74" s="64"/>
      <c r="K74" s="64"/>
      <c r="L74" s="64"/>
      <c r="M74" s="64"/>
      <c r="N74" s="64"/>
      <c r="O74" s="64"/>
      <c r="P74" s="64"/>
      <c r="Q74" s="64"/>
      <c r="R74" s="64"/>
      <c r="S74" s="64"/>
      <c r="T74" s="64"/>
      <c r="U74" s="74">
        <f t="shared" si="4"/>
        <v>0</v>
      </c>
      <c r="V74" s="75"/>
    </row>
    <row r="75" spans="1:22" ht="25.5" customHeight="1">
      <c r="A75" s="68">
        <f>'PROG DETTAGLIO 2014'!A71</f>
        <v>55</v>
      </c>
      <c r="B75" s="89">
        <f>'PROG DETTAGLIO 2014'!B71</f>
        <v>67</v>
      </c>
      <c r="C75" s="90" t="s">
        <v>235</v>
      </c>
      <c r="D75" s="77" t="str">
        <f>'PROG DETTAGLIO 2014'!D71</f>
        <v>Comune di Bari</v>
      </c>
      <c r="E75" s="84"/>
      <c r="F75" s="83"/>
      <c r="G75" s="72"/>
      <c r="H75" s="106"/>
      <c r="I75" s="64"/>
      <c r="J75" s="64"/>
      <c r="K75" s="64"/>
      <c r="L75" s="64"/>
      <c r="M75" s="64">
        <v>15000</v>
      </c>
      <c r="N75" s="64"/>
      <c r="O75" s="64"/>
      <c r="P75" s="64"/>
      <c r="Q75" s="64"/>
      <c r="R75" s="64"/>
      <c r="S75" s="64"/>
      <c r="T75" s="64"/>
      <c r="U75" s="74">
        <f t="shared" si="4"/>
        <v>15000</v>
      </c>
      <c r="V75" s="75"/>
    </row>
    <row r="76" spans="1:22" ht="25.5" customHeight="1">
      <c r="A76" s="68">
        <f>'PROG DETTAGLIO 2014'!A72</f>
        <v>56</v>
      </c>
      <c r="B76" s="89" t="str">
        <f>'PROG DETTAGLIO 2014'!B72</f>
        <v>altro</v>
      </c>
      <c r="C76" s="90" t="s">
        <v>236</v>
      </c>
      <c r="D76" s="77" t="str">
        <f>'PROG DETTAGLIO 2014'!D72</f>
        <v>Comune di Bari</v>
      </c>
      <c r="E76" s="84"/>
      <c r="F76" s="83"/>
      <c r="G76" s="72"/>
      <c r="H76" s="106"/>
      <c r="I76" s="64"/>
      <c r="J76" s="64"/>
      <c r="K76" s="64"/>
      <c r="L76" s="64"/>
      <c r="M76" s="64"/>
      <c r="N76" s="64"/>
      <c r="O76" s="64"/>
      <c r="P76" s="64"/>
      <c r="Q76" s="64"/>
      <c r="R76" s="64"/>
      <c r="S76" s="64"/>
      <c r="T76" s="64"/>
      <c r="U76" s="74">
        <f t="shared" si="4"/>
        <v>0</v>
      </c>
      <c r="V76" s="75"/>
    </row>
    <row r="77" spans="1:22" ht="25.5" customHeight="1">
      <c r="A77" s="68">
        <f>'PROG DETTAGLIO 2014'!A73</f>
        <v>57</v>
      </c>
      <c r="B77" s="89">
        <f>'PROG DETTAGLIO 2014'!B73</f>
        <v>103</v>
      </c>
      <c r="C77" s="90" t="s">
        <v>237</v>
      </c>
      <c r="D77" s="77" t="str">
        <f>'PROG DETTAGLIO 2014'!D73</f>
        <v>Comune di Bari</v>
      </c>
      <c r="E77" s="84"/>
      <c r="F77" s="83"/>
      <c r="G77" s="72"/>
      <c r="H77" s="106"/>
      <c r="I77" s="64"/>
      <c r="J77" s="64"/>
      <c r="K77" s="64"/>
      <c r="L77" s="64"/>
      <c r="M77" s="64"/>
      <c r="N77" s="64"/>
      <c r="O77" s="64"/>
      <c r="P77" s="64"/>
      <c r="Q77" s="64"/>
      <c r="R77" s="64"/>
      <c r="S77" s="64"/>
      <c r="T77" s="64"/>
      <c r="U77" s="74">
        <f t="shared" si="4"/>
        <v>0</v>
      </c>
      <c r="V77" s="75"/>
    </row>
    <row r="78" spans="1:22" ht="25.5" customHeight="1">
      <c r="A78" s="68">
        <f>'PROG DETTAGLIO 2014'!A74</f>
        <v>58</v>
      </c>
      <c r="B78" s="89" t="str">
        <f>'PROG DETTAGLIO 2014'!B74</f>
        <v>altro</v>
      </c>
      <c r="C78" s="90" t="s">
        <v>238</v>
      </c>
      <c r="D78" s="77" t="str">
        <f>'PROG DETTAGLIO 2014'!D74</f>
        <v>Comune di Bari</v>
      </c>
      <c r="E78" s="84"/>
      <c r="F78" s="83"/>
      <c r="G78" s="72"/>
      <c r="H78" s="106"/>
      <c r="I78" s="64"/>
      <c r="J78" s="64"/>
      <c r="K78" s="64"/>
      <c r="L78" s="64"/>
      <c r="M78" s="64"/>
      <c r="N78" s="64"/>
      <c r="O78" s="64"/>
      <c r="P78" s="64"/>
      <c r="Q78" s="64"/>
      <c r="R78" s="64"/>
      <c r="S78" s="64"/>
      <c r="T78" s="64"/>
      <c r="U78" s="74">
        <f t="shared" si="4"/>
        <v>0</v>
      </c>
      <c r="V78" s="75"/>
    </row>
    <row r="79" spans="1:22" ht="25.5" customHeight="1">
      <c r="A79" s="68">
        <f>'PROG DETTAGLIO 2014'!A75</f>
        <v>59</v>
      </c>
      <c r="B79" s="89">
        <f>'PROG DETTAGLIO 2014'!B75</f>
        <v>102</v>
      </c>
      <c r="C79" s="90" t="s">
        <v>239</v>
      </c>
      <c r="D79" s="77" t="str">
        <f>'PROG DETTAGLIO 2014'!D75</f>
        <v>Comune di Bari</v>
      </c>
      <c r="E79" s="84"/>
      <c r="F79" s="83"/>
      <c r="G79" s="72"/>
      <c r="H79" s="106"/>
      <c r="I79" s="64"/>
      <c r="J79" s="64"/>
      <c r="K79" s="64"/>
      <c r="L79" s="64"/>
      <c r="M79" s="64">
        <v>370000</v>
      </c>
      <c r="N79" s="64"/>
      <c r="O79" s="64"/>
      <c r="P79" s="64"/>
      <c r="Q79" s="64"/>
      <c r="R79" s="64"/>
      <c r="S79" s="64"/>
      <c r="T79" s="64"/>
      <c r="U79" s="74">
        <f t="shared" si="4"/>
        <v>370000</v>
      </c>
      <c r="V79" s="75"/>
    </row>
    <row r="80" spans="1:22" ht="25.5" customHeight="1">
      <c r="A80" s="68">
        <f>'PROG DETTAGLIO 2014'!A76</f>
        <v>60</v>
      </c>
      <c r="B80" s="89">
        <f>'PROG DETTAGLIO 2014'!B76</f>
        <v>102</v>
      </c>
      <c r="C80" s="90" t="s">
        <v>240</v>
      </c>
      <c r="D80" s="77" t="str">
        <f>'PROG DETTAGLIO 2014'!D76</f>
        <v>Comune di Bari</v>
      </c>
      <c r="E80" s="84"/>
      <c r="F80" s="83"/>
      <c r="G80" s="72"/>
      <c r="H80" s="106"/>
      <c r="I80" s="64"/>
      <c r="J80" s="64"/>
      <c r="K80" s="64"/>
      <c r="L80" s="64"/>
      <c r="M80" s="64">
        <v>140000</v>
      </c>
      <c r="N80" s="64"/>
      <c r="O80" s="64"/>
      <c r="P80" s="64"/>
      <c r="Q80" s="64"/>
      <c r="R80" s="64"/>
      <c r="S80" s="64"/>
      <c r="T80" s="64"/>
      <c r="U80" s="74">
        <f t="shared" si="4"/>
        <v>140000</v>
      </c>
      <c r="V80" s="75"/>
    </row>
    <row r="81" spans="1:22" ht="25.5" customHeight="1">
      <c r="A81" s="68">
        <f>'PROG DETTAGLIO 2014'!A77</f>
        <v>61</v>
      </c>
      <c r="B81" s="89">
        <f>'PROG DETTAGLIO 2014'!B77</f>
        <v>102</v>
      </c>
      <c r="C81" s="90" t="s">
        <v>241</v>
      </c>
      <c r="D81" s="77" t="str">
        <f>'PROG DETTAGLIO 2014'!D77</f>
        <v>Comune di Bari</v>
      </c>
      <c r="E81" s="84"/>
      <c r="F81" s="83"/>
      <c r="G81" s="72"/>
      <c r="H81" s="106"/>
      <c r="I81" s="64"/>
      <c r="J81" s="64"/>
      <c r="K81" s="64"/>
      <c r="L81" s="64"/>
      <c r="M81" s="64"/>
      <c r="N81" s="64"/>
      <c r="O81" s="64"/>
      <c r="P81" s="64"/>
      <c r="Q81" s="64"/>
      <c r="R81" s="64"/>
      <c r="S81" s="64">
        <v>2058000</v>
      </c>
      <c r="T81" s="64"/>
      <c r="U81" s="74">
        <f t="shared" si="4"/>
        <v>2058000</v>
      </c>
      <c r="V81" s="75" t="s">
        <v>301</v>
      </c>
    </row>
    <row r="82" spans="1:22" ht="25.5" customHeight="1">
      <c r="A82" s="68">
        <f>'PROG DETTAGLIO 2014'!A78</f>
        <v>62</v>
      </c>
      <c r="B82" s="89">
        <f>'PROG DETTAGLIO 2014'!B78</f>
        <v>102</v>
      </c>
      <c r="C82" s="90" t="s">
        <v>242</v>
      </c>
      <c r="D82" s="77" t="str">
        <f>'PROG DETTAGLIO 2014'!D78</f>
        <v>Comune di Bari</v>
      </c>
      <c r="E82" s="84"/>
      <c r="F82" s="83"/>
      <c r="G82" s="72"/>
      <c r="H82" s="106"/>
      <c r="I82" s="64"/>
      <c r="J82" s="64"/>
      <c r="K82" s="64"/>
      <c r="L82" s="64"/>
      <c r="M82" s="64">
        <v>20000</v>
      </c>
      <c r="N82" s="64"/>
      <c r="O82" s="64"/>
      <c r="P82" s="64"/>
      <c r="Q82" s="64"/>
      <c r="R82" s="64"/>
      <c r="S82" s="64"/>
      <c r="T82" s="64"/>
      <c r="U82" s="74">
        <f t="shared" si="4"/>
        <v>20000</v>
      </c>
      <c r="V82" s="75"/>
    </row>
    <row r="83" spans="1:22" ht="25.5" customHeight="1">
      <c r="A83" s="68">
        <f>'PROG DETTAGLIO 2014'!A79</f>
        <v>63</v>
      </c>
      <c r="B83" s="89" t="str">
        <f>'PROG DETTAGLIO 2014'!B79</f>
        <v>altro</v>
      </c>
      <c r="C83" s="90" t="s">
        <v>243</v>
      </c>
      <c r="D83" s="77" t="str">
        <f>'PROG DETTAGLIO 2014'!D79</f>
        <v>Comune di Bari</v>
      </c>
      <c r="E83" s="84"/>
      <c r="F83" s="83"/>
      <c r="G83" s="72"/>
      <c r="H83" s="106"/>
      <c r="I83" s="64"/>
      <c r="J83" s="64"/>
      <c r="K83" s="64"/>
      <c r="L83" s="64"/>
      <c r="M83" s="64"/>
      <c r="N83" s="64"/>
      <c r="O83" s="64"/>
      <c r="P83" s="64"/>
      <c r="Q83" s="64"/>
      <c r="R83" s="64"/>
      <c r="S83" s="64"/>
      <c r="T83" s="64"/>
      <c r="U83" s="74">
        <f t="shared" si="4"/>
        <v>0</v>
      </c>
      <c r="V83" s="75"/>
    </row>
    <row r="84" spans="1:22" ht="25.5" customHeight="1">
      <c r="A84" s="68">
        <f>'PROG DETTAGLIO 2014'!A80</f>
        <v>64</v>
      </c>
      <c r="B84" s="89" t="str">
        <f>'PROG DETTAGLIO 2014'!B80</f>
        <v>altro</v>
      </c>
      <c r="C84" s="90" t="s">
        <v>244</v>
      </c>
      <c r="D84" s="77" t="str">
        <f>'PROG DETTAGLIO 2014'!D80</f>
        <v>Comune di Bari</v>
      </c>
      <c r="E84" s="84"/>
      <c r="F84" s="83"/>
      <c r="G84" s="72"/>
      <c r="H84" s="106"/>
      <c r="I84" s="64"/>
      <c r="J84" s="64"/>
      <c r="K84" s="64"/>
      <c r="L84" s="64">
        <v>595000</v>
      </c>
      <c r="M84" s="64">
        <v>95000</v>
      </c>
      <c r="N84" s="64"/>
      <c r="O84" s="64"/>
      <c r="P84" s="64"/>
      <c r="Q84" s="64"/>
      <c r="R84" s="64"/>
      <c r="S84" s="64"/>
      <c r="T84" s="64"/>
      <c r="U84" s="74">
        <f t="shared" si="4"/>
        <v>690000</v>
      </c>
      <c r="V84" s="75"/>
    </row>
    <row r="85" spans="1:22" ht="25.5" customHeight="1">
      <c r="A85" s="68">
        <f>'PROG DETTAGLIO 2014'!A81</f>
        <v>65</v>
      </c>
      <c r="B85" s="89" t="str">
        <f>'PROG DETTAGLIO 2014'!B81</f>
        <v>altro</v>
      </c>
      <c r="C85" s="90" t="s">
        <v>245</v>
      </c>
      <c r="D85" s="77" t="str">
        <f>'PROG DETTAGLIO 2014'!D81</f>
        <v>Comune di Bari</v>
      </c>
      <c r="E85" s="84"/>
      <c r="F85" s="83"/>
      <c r="G85" s="72"/>
      <c r="H85" s="106"/>
      <c r="I85" s="64"/>
      <c r="J85" s="64"/>
      <c r="K85" s="64"/>
      <c r="L85" s="64"/>
      <c r="M85" s="64">
        <v>100000</v>
      </c>
      <c r="N85" s="64"/>
      <c r="O85" s="64"/>
      <c r="P85" s="64"/>
      <c r="Q85" s="64"/>
      <c r="R85" s="64"/>
      <c r="S85" s="64"/>
      <c r="T85" s="64"/>
      <c r="U85" s="74">
        <f t="shared" si="4"/>
        <v>100000</v>
      </c>
      <c r="V85" s="75"/>
    </row>
    <row r="86" spans="1:22" ht="25.5" customHeight="1">
      <c r="A86" s="68">
        <f>'PROG DETTAGLIO 2014'!A82</f>
        <v>66</v>
      </c>
      <c r="B86" s="89" t="str">
        <f>'PROG DETTAGLIO 2014'!B82</f>
        <v>altro</v>
      </c>
      <c r="C86" s="90" t="s">
        <v>246</v>
      </c>
      <c r="D86" s="77" t="str">
        <f>'PROG DETTAGLIO 2014'!D82</f>
        <v>Comune di Bari</v>
      </c>
      <c r="E86" s="84"/>
      <c r="F86" s="83"/>
      <c r="G86" s="72"/>
      <c r="H86" s="106"/>
      <c r="I86" s="64"/>
      <c r="J86" s="64"/>
      <c r="K86" s="64"/>
      <c r="L86" s="64"/>
      <c r="M86" s="64">
        <v>20000</v>
      </c>
      <c r="N86" s="64"/>
      <c r="O86" s="64"/>
      <c r="P86" s="64"/>
      <c r="Q86" s="64"/>
      <c r="R86" s="64"/>
      <c r="S86" s="64"/>
      <c r="T86" s="64"/>
      <c r="U86" s="74">
        <f t="shared" si="4"/>
        <v>20000</v>
      </c>
      <c r="V86" s="75"/>
    </row>
    <row r="87" spans="1:22" ht="25.5" customHeight="1">
      <c r="A87" s="68">
        <f>'PROG DETTAGLIO 2014'!A83</f>
        <v>67</v>
      </c>
      <c r="B87" s="89">
        <f>'PROG DETTAGLIO 2014'!B83</f>
        <v>88</v>
      </c>
      <c r="C87" s="90" t="s">
        <v>247</v>
      </c>
      <c r="D87" s="77" t="str">
        <f>'PROG DETTAGLIO 2014'!D83</f>
        <v>Comune di Bari</v>
      </c>
      <c r="E87" s="84"/>
      <c r="F87" s="83"/>
      <c r="G87" s="72"/>
      <c r="H87" s="106"/>
      <c r="I87" s="64"/>
      <c r="J87" s="64"/>
      <c r="K87" s="64"/>
      <c r="L87" s="64"/>
      <c r="M87" s="64"/>
      <c r="N87" s="64"/>
      <c r="O87" s="64"/>
      <c r="P87" s="64"/>
      <c r="Q87" s="64"/>
      <c r="R87" s="64"/>
      <c r="S87" s="64"/>
      <c r="T87" s="64"/>
      <c r="U87" s="74">
        <f t="shared" si="4"/>
        <v>0</v>
      </c>
      <c r="V87" s="75"/>
    </row>
    <row r="88" spans="1:22" ht="25.5" customHeight="1">
      <c r="A88" s="68">
        <f>'PROG DETTAGLIO 2014'!A84</f>
        <v>68</v>
      </c>
      <c r="B88" s="89">
        <f>'PROG DETTAGLIO 2014'!B84</f>
        <v>57</v>
      </c>
      <c r="C88" s="90" t="s">
        <v>248</v>
      </c>
      <c r="D88" s="77" t="str">
        <f>'PROG DETTAGLIO 2014'!D84</f>
        <v>Comune di Bari</v>
      </c>
      <c r="E88" s="84"/>
      <c r="F88" s="83"/>
      <c r="G88" s="72"/>
      <c r="H88" s="106"/>
      <c r="I88" s="64"/>
      <c r="J88" s="64"/>
      <c r="K88" s="64"/>
      <c r="L88" s="64"/>
      <c r="M88" s="64"/>
      <c r="N88" s="64"/>
      <c r="O88" s="64"/>
      <c r="P88" s="64"/>
      <c r="Q88" s="64"/>
      <c r="R88" s="64"/>
      <c r="S88" s="64"/>
      <c r="T88" s="64"/>
      <c r="U88" s="74">
        <f t="shared" si="4"/>
        <v>0</v>
      </c>
      <c r="V88" s="75"/>
    </row>
    <row r="89" spans="1:22" ht="25.5" customHeight="1">
      <c r="A89" s="68">
        <f>'PROG DETTAGLIO 2014'!A85</f>
        <v>69</v>
      </c>
      <c r="B89" s="89" t="str">
        <f>'PROG DETTAGLIO 2014'!B85</f>
        <v>altro</v>
      </c>
      <c r="C89" s="90" t="s">
        <v>249</v>
      </c>
      <c r="D89" s="77" t="str">
        <f>'PROG DETTAGLIO 2014'!D85</f>
        <v>Comune di Bari</v>
      </c>
      <c r="E89" s="84"/>
      <c r="F89" s="83"/>
      <c r="G89" s="72"/>
      <c r="H89" s="106"/>
      <c r="I89" s="64"/>
      <c r="J89" s="64"/>
      <c r="K89" s="64"/>
      <c r="L89" s="64"/>
      <c r="M89" s="64"/>
      <c r="N89" s="64"/>
      <c r="O89" s="64"/>
      <c r="P89" s="64"/>
      <c r="Q89" s="64"/>
      <c r="R89" s="64"/>
      <c r="S89" s="64"/>
      <c r="T89" s="64"/>
      <c r="U89" s="74">
        <f t="shared" si="4"/>
        <v>0</v>
      </c>
      <c r="V89" s="75"/>
    </row>
    <row r="90" spans="1:22" ht="25.5" customHeight="1">
      <c r="A90" s="68">
        <f>'PROG DETTAGLIO 2014'!A86</f>
        <v>70</v>
      </c>
      <c r="B90" s="89" t="str">
        <f>'PROG DETTAGLIO 2014'!B86</f>
        <v>altro</v>
      </c>
      <c r="C90" s="90" t="s">
        <v>250</v>
      </c>
      <c r="D90" s="77" t="str">
        <f>'PROG DETTAGLIO 2014'!D86</f>
        <v>Comune di Bari</v>
      </c>
      <c r="E90" s="84"/>
      <c r="F90" s="83"/>
      <c r="G90" s="72"/>
      <c r="H90" s="106"/>
      <c r="I90" s="64"/>
      <c r="J90" s="64"/>
      <c r="K90" s="64"/>
      <c r="L90" s="64"/>
      <c r="M90" s="64"/>
      <c r="N90" s="64"/>
      <c r="O90" s="64"/>
      <c r="P90" s="64"/>
      <c r="Q90" s="64"/>
      <c r="R90" s="64"/>
      <c r="S90" s="64"/>
      <c r="T90" s="64"/>
      <c r="U90" s="74">
        <f t="shared" si="4"/>
        <v>0</v>
      </c>
      <c r="V90" s="75"/>
    </row>
    <row r="91" spans="1:22" ht="25.5" customHeight="1">
      <c r="A91" s="68">
        <f>'PROG DETTAGLIO 2014'!A87</f>
        <v>71</v>
      </c>
      <c r="B91" s="89">
        <f>'PROG DETTAGLIO 2014'!B87</f>
        <v>102</v>
      </c>
      <c r="C91" s="90" t="s">
        <v>251</v>
      </c>
      <c r="D91" s="77" t="str">
        <f>'PROG DETTAGLIO 2014'!D87</f>
        <v>Comune di Bari</v>
      </c>
      <c r="E91" s="84"/>
      <c r="F91" s="83"/>
      <c r="G91" s="72"/>
      <c r="H91" s="106"/>
      <c r="I91" s="64"/>
      <c r="J91" s="64"/>
      <c r="K91" s="64"/>
      <c r="L91" s="64"/>
      <c r="M91" s="64"/>
      <c r="N91" s="64"/>
      <c r="O91" s="64"/>
      <c r="P91" s="64"/>
      <c r="Q91" s="64"/>
      <c r="R91" s="64"/>
      <c r="S91" s="64"/>
      <c r="T91" s="64"/>
      <c r="U91" s="74">
        <f t="shared" si="4"/>
        <v>0</v>
      </c>
      <c r="V91" s="75"/>
    </row>
    <row r="92" spans="1:22" ht="25.5" customHeight="1">
      <c r="A92" s="68">
        <f>'PROG DETTAGLIO 2014'!A88</f>
        <v>72</v>
      </c>
      <c r="B92" s="89" t="str">
        <f>'PROG DETTAGLIO 2014'!B88</f>
        <v>altro</v>
      </c>
      <c r="C92" s="90" t="s">
        <v>252</v>
      </c>
      <c r="D92" s="77" t="str">
        <f>'PROG DETTAGLIO 2014'!D88</f>
        <v>Comune di Bari</v>
      </c>
      <c r="E92" s="84"/>
      <c r="F92" s="83"/>
      <c r="G92" s="72"/>
      <c r="H92" s="106"/>
      <c r="I92" s="64"/>
      <c r="J92" s="64"/>
      <c r="K92" s="64"/>
      <c r="L92" s="64"/>
      <c r="M92" s="64"/>
      <c r="N92" s="64"/>
      <c r="O92" s="64"/>
      <c r="P92" s="64"/>
      <c r="Q92" s="64"/>
      <c r="R92" s="64"/>
      <c r="S92" s="64"/>
      <c r="T92" s="64"/>
      <c r="U92" s="74">
        <f t="shared" si="4"/>
        <v>0</v>
      </c>
      <c r="V92" s="75"/>
    </row>
    <row r="93" spans="1:22" ht="25.5" customHeight="1">
      <c r="A93" s="68">
        <f>'PROG DETTAGLIO 2014'!A89</f>
        <v>73</v>
      </c>
      <c r="B93" s="89">
        <f>'PROG DETTAGLIO 2014'!B89</f>
        <v>88</v>
      </c>
      <c r="C93" s="90" t="s">
        <v>253</v>
      </c>
      <c r="D93" s="77" t="str">
        <f>'PROG DETTAGLIO 2014'!D89</f>
        <v>Comune di Bari</v>
      </c>
      <c r="E93" s="84"/>
      <c r="F93" s="83"/>
      <c r="G93" s="72"/>
      <c r="H93" s="106"/>
      <c r="I93" s="64"/>
      <c r="J93" s="64"/>
      <c r="K93" s="64"/>
      <c r="L93" s="64"/>
      <c r="M93" s="64"/>
      <c r="N93" s="64"/>
      <c r="O93" s="64"/>
      <c r="P93" s="64"/>
      <c r="Q93" s="64"/>
      <c r="R93" s="64"/>
      <c r="S93" s="64"/>
      <c r="T93" s="64"/>
      <c r="U93" s="74">
        <f t="shared" si="4"/>
        <v>0</v>
      </c>
      <c r="V93" s="75"/>
    </row>
    <row r="94" spans="1:22" ht="25.5" customHeight="1">
      <c r="A94" s="68">
        <f>'PROG DETTAGLIO 2014'!A90</f>
        <v>74</v>
      </c>
      <c r="B94" s="89">
        <f>'PROG DETTAGLIO 2014'!B90</f>
        <v>87</v>
      </c>
      <c r="C94" s="90" t="s">
        <v>254</v>
      </c>
      <c r="D94" s="77" t="str">
        <f>'PROG DETTAGLIO 2014'!D90</f>
        <v>Comune di Bari</v>
      </c>
      <c r="E94" s="84"/>
      <c r="F94" s="83"/>
      <c r="G94" s="72"/>
      <c r="H94" s="106"/>
      <c r="I94" s="64"/>
      <c r="J94" s="64"/>
      <c r="K94" s="64"/>
      <c r="L94" s="64"/>
      <c r="M94" s="64"/>
      <c r="N94" s="64"/>
      <c r="O94" s="64"/>
      <c r="P94" s="64"/>
      <c r="Q94" s="64"/>
      <c r="R94" s="64"/>
      <c r="S94" s="64"/>
      <c r="T94" s="64"/>
      <c r="U94" s="74">
        <f t="shared" si="4"/>
        <v>0</v>
      </c>
      <c r="V94" s="75"/>
    </row>
    <row r="95" spans="1:22" ht="25.5" customHeight="1">
      <c r="A95" s="68">
        <f>'PROG DETTAGLIO 2014'!A91</f>
        <v>75</v>
      </c>
      <c r="B95" s="89">
        <f>'PROG DETTAGLIO 2014'!B91</f>
        <v>53</v>
      </c>
      <c r="C95" s="90" t="s">
        <v>255</v>
      </c>
      <c r="D95" s="77" t="str">
        <f>'PROG DETTAGLIO 2014'!D91</f>
        <v>Comune di Bari</v>
      </c>
      <c r="E95" s="84"/>
      <c r="F95" s="83"/>
      <c r="G95" s="72"/>
      <c r="H95" s="106"/>
      <c r="I95" s="64"/>
      <c r="J95" s="64"/>
      <c r="K95" s="64"/>
      <c r="L95" s="64"/>
      <c r="M95" s="64"/>
      <c r="N95" s="64"/>
      <c r="O95" s="64"/>
      <c r="P95" s="64"/>
      <c r="Q95" s="64"/>
      <c r="R95" s="64"/>
      <c r="S95" s="64">
        <v>300000</v>
      </c>
      <c r="T95" s="64"/>
      <c r="U95" s="74">
        <f t="shared" si="4"/>
        <v>300000</v>
      </c>
      <c r="V95" s="75" t="s">
        <v>302</v>
      </c>
    </row>
    <row r="96" spans="1:22" ht="25.5" customHeight="1">
      <c r="A96" s="68">
        <f>'PROG DETTAGLIO 2014'!A92</f>
        <v>76</v>
      </c>
      <c r="B96" s="89">
        <f>'PROG DETTAGLIO 2014'!B92</f>
        <v>53</v>
      </c>
      <c r="C96" s="90" t="s">
        <v>256</v>
      </c>
      <c r="D96" s="77" t="str">
        <f>'PROG DETTAGLIO 2014'!D92</f>
        <v>Comune di Bari</v>
      </c>
      <c r="E96" s="84"/>
      <c r="F96" s="83"/>
      <c r="G96" s="72"/>
      <c r="H96" s="106"/>
      <c r="I96" s="64"/>
      <c r="J96" s="64"/>
      <c r="K96" s="64"/>
      <c r="L96" s="64"/>
      <c r="M96" s="64">
        <v>15000</v>
      </c>
      <c r="N96" s="64"/>
      <c r="O96" s="64"/>
      <c r="P96" s="64"/>
      <c r="Q96" s="64"/>
      <c r="R96" s="64"/>
      <c r="S96" s="64">
        <v>25000</v>
      </c>
      <c r="T96" s="64"/>
      <c r="U96" s="74">
        <f t="shared" si="4"/>
        <v>40000</v>
      </c>
      <c r="V96" s="75" t="s">
        <v>300</v>
      </c>
    </row>
    <row r="97" spans="1:22" ht="25.5" customHeight="1">
      <c r="A97" s="68">
        <f>'PROG DETTAGLIO 2014'!A93</f>
        <v>77</v>
      </c>
      <c r="B97" s="89">
        <f>'PROG DETTAGLIO 2014'!B93</f>
        <v>90</v>
      </c>
      <c r="C97" s="90" t="s">
        <v>257</v>
      </c>
      <c r="D97" s="77" t="str">
        <f>'PROG DETTAGLIO 2014'!D93</f>
        <v>Comune di Bari</v>
      </c>
      <c r="E97" s="84"/>
      <c r="F97" s="83"/>
      <c r="G97" s="72"/>
      <c r="H97" s="106"/>
      <c r="I97" s="64"/>
      <c r="J97" s="64"/>
      <c r="K97" s="64"/>
      <c r="L97" s="64"/>
      <c r="M97" s="64">
        <v>300000</v>
      </c>
      <c r="N97" s="64"/>
      <c r="O97" s="64"/>
      <c r="P97" s="64"/>
      <c r="Q97" s="64"/>
      <c r="R97" s="64"/>
      <c r="S97" s="64"/>
      <c r="T97" s="64"/>
      <c r="U97" s="74">
        <f t="shared" si="4"/>
        <v>300000</v>
      </c>
      <c r="V97" s="75"/>
    </row>
    <row r="98" spans="1:22" ht="25.5" customHeight="1">
      <c r="A98" s="68">
        <f>'PROG DETTAGLIO 2014'!A94</f>
        <v>78</v>
      </c>
      <c r="B98" s="89">
        <f>'PROG DETTAGLIO 2014'!B94</f>
        <v>102</v>
      </c>
      <c r="C98" s="90" t="s">
        <v>258</v>
      </c>
      <c r="D98" s="77" t="str">
        <f>'PROG DETTAGLIO 2014'!D94</f>
        <v>Comune di Bari</v>
      </c>
      <c r="E98" s="84"/>
      <c r="F98" s="83"/>
      <c r="G98" s="72"/>
      <c r="H98" s="106"/>
      <c r="I98" s="64"/>
      <c r="J98" s="64"/>
      <c r="K98" s="64"/>
      <c r="L98" s="64"/>
      <c r="M98" s="64"/>
      <c r="N98" s="64"/>
      <c r="O98" s="64"/>
      <c r="P98" s="64"/>
      <c r="Q98" s="64"/>
      <c r="R98" s="64"/>
      <c r="S98" s="64">
        <v>495000</v>
      </c>
      <c r="T98" s="64"/>
      <c r="U98" s="74">
        <f t="shared" si="4"/>
        <v>495000</v>
      </c>
      <c r="V98" s="75"/>
    </row>
    <row r="99" spans="1:22" ht="25.5" customHeight="1">
      <c r="A99" s="68">
        <f>'PROG DETTAGLIO 2014'!A95</f>
        <v>79</v>
      </c>
      <c r="B99" s="89">
        <f>'PROG DETTAGLIO 2014'!B95</f>
        <v>48</v>
      </c>
      <c r="C99" s="90" t="s">
        <v>259</v>
      </c>
      <c r="D99" s="77" t="str">
        <f>'PROG DETTAGLIO 2014'!D95</f>
        <v>Comune di Bari</v>
      </c>
      <c r="E99" s="84"/>
      <c r="F99" s="83"/>
      <c r="G99" s="72"/>
      <c r="H99" s="106"/>
      <c r="I99" s="64"/>
      <c r="J99" s="64"/>
      <c r="K99" s="64"/>
      <c r="L99" s="64"/>
      <c r="M99" s="64"/>
      <c r="N99" s="64"/>
      <c r="O99" s="64"/>
      <c r="P99" s="64"/>
      <c r="Q99" s="64"/>
      <c r="R99" s="64"/>
      <c r="S99" s="64">
        <v>62500</v>
      </c>
      <c r="T99" s="64"/>
      <c r="U99" s="74">
        <f t="shared" si="4"/>
        <v>62500</v>
      </c>
      <c r="V99" s="75" t="s">
        <v>300</v>
      </c>
    </row>
    <row r="100" spans="1:22" ht="25.5" customHeight="1">
      <c r="A100" s="68">
        <f>'PROG DETTAGLIO 2014'!A96</f>
        <v>80</v>
      </c>
      <c r="B100" s="89" t="str">
        <f>'PROG DETTAGLIO 2014'!B96</f>
        <v>altro</v>
      </c>
      <c r="C100" s="90" t="s">
        <v>260</v>
      </c>
      <c r="D100" s="77" t="str">
        <f>'PROG DETTAGLIO 2014'!D96</f>
        <v>Comune di Bari</v>
      </c>
      <c r="E100" s="84"/>
      <c r="F100" s="83"/>
      <c r="G100" s="72"/>
      <c r="H100" s="106"/>
      <c r="I100" s="64"/>
      <c r="J100" s="64"/>
      <c r="K100" s="64"/>
      <c r="L100" s="64"/>
      <c r="M100" s="64"/>
      <c r="N100" s="64"/>
      <c r="O100" s="64"/>
      <c r="P100" s="64"/>
      <c r="Q100" s="64"/>
      <c r="R100" s="64"/>
      <c r="S100" s="64"/>
      <c r="T100" s="64"/>
      <c r="U100" s="74">
        <f t="shared" si="4"/>
        <v>0</v>
      </c>
      <c r="V100" s="75"/>
    </row>
    <row r="101" spans="1:22" ht="25.5" customHeight="1">
      <c r="A101" s="68">
        <f>'PROG DETTAGLIO 2014'!A97</f>
        <v>81</v>
      </c>
      <c r="B101" s="89">
        <f>'PROG DETTAGLIO 2014'!B97</f>
        <v>74</v>
      </c>
      <c r="C101" s="90" t="s">
        <v>261</v>
      </c>
      <c r="D101" s="77" t="str">
        <f>'PROG DETTAGLIO 2014'!D97</f>
        <v>Comune di Bari</v>
      </c>
      <c r="E101" s="84"/>
      <c r="F101" s="83"/>
      <c r="G101" s="72"/>
      <c r="H101" s="106"/>
      <c r="I101" s="64"/>
      <c r="J101" s="64"/>
      <c r="K101" s="64"/>
      <c r="L101" s="64"/>
      <c r="M101" s="64"/>
      <c r="N101" s="64"/>
      <c r="O101" s="64"/>
      <c r="P101" s="64"/>
      <c r="Q101" s="64"/>
      <c r="R101" s="64"/>
      <c r="S101" s="64"/>
      <c r="T101" s="64"/>
      <c r="U101" s="74">
        <f t="shared" si="4"/>
        <v>0</v>
      </c>
      <c r="V101" s="75"/>
    </row>
    <row r="102" spans="1:22" ht="25.5" customHeight="1">
      <c r="A102" s="68">
        <f>'PROG DETTAGLIO 2014'!A98</f>
        <v>82</v>
      </c>
      <c r="B102" s="89">
        <f>'PROG DETTAGLIO 2014'!B98</f>
        <v>102</v>
      </c>
      <c r="C102" s="90" t="s">
        <v>262</v>
      </c>
      <c r="D102" s="77" t="str">
        <f>'PROG DETTAGLIO 2014'!D98</f>
        <v>Comune di Bari</v>
      </c>
      <c r="E102" s="84"/>
      <c r="F102" s="83"/>
      <c r="G102" s="72"/>
      <c r="H102" s="106"/>
      <c r="I102" s="64"/>
      <c r="J102" s="64"/>
      <c r="K102" s="64"/>
      <c r="L102" s="64"/>
      <c r="M102" s="64"/>
      <c r="N102" s="64"/>
      <c r="O102" s="64"/>
      <c r="P102" s="64"/>
      <c r="Q102" s="64"/>
      <c r="R102" s="64"/>
      <c r="S102" s="64"/>
      <c r="T102" s="64"/>
      <c r="U102" s="74">
        <f t="shared" si="4"/>
        <v>0</v>
      </c>
      <c r="V102" s="75"/>
    </row>
    <row r="103" spans="1:21" ht="25.5" customHeight="1">
      <c r="A103" s="111">
        <f>'PROG DETTAGLIO 2014'!A99</f>
        <v>83</v>
      </c>
      <c r="B103" s="89">
        <f>'PROG DETTAGLIO 2014'!B99</f>
        <v>87</v>
      </c>
      <c r="D103" s="77" t="str">
        <f>'PROG DETTAGLIO 2014'!D99</f>
        <v>Comune di Bari</v>
      </c>
      <c r="E103" s="84"/>
      <c r="F103" s="83"/>
      <c r="G103" s="72"/>
      <c r="H103" s="106"/>
      <c r="I103" s="64"/>
      <c r="J103" s="64"/>
      <c r="K103" s="64"/>
      <c r="L103" s="64"/>
      <c r="M103" s="64"/>
      <c r="N103" s="64"/>
      <c r="O103" s="64"/>
      <c r="P103" s="64"/>
      <c r="Q103" s="64"/>
      <c r="R103" s="64"/>
      <c r="S103" s="64"/>
      <c r="T103" s="64"/>
      <c r="U103" s="74">
        <f aca="true" t="shared" si="5" ref="U103:U166">SUM(I103:T103)</f>
        <v>0</v>
      </c>
    </row>
    <row r="104" spans="1:22" ht="25.5" customHeight="1">
      <c r="A104" s="111">
        <f>'PROG DETTAGLIO 2014'!A100</f>
        <v>84</v>
      </c>
      <c r="B104" s="89">
        <f>'PROG DETTAGLIO 2014'!B100</f>
        <v>60</v>
      </c>
      <c r="C104" s="90" t="s">
        <v>264</v>
      </c>
      <c r="D104" s="77" t="str">
        <f>'PROG DETTAGLIO 2014'!D100</f>
        <v>Comune di Bari</v>
      </c>
      <c r="E104" s="84"/>
      <c r="F104" s="83"/>
      <c r="G104" s="72"/>
      <c r="H104" s="106"/>
      <c r="I104" s="64"/>
      <c r="J104" s="64"/>
      <c r="K104" s="64"/>
      <c r="L104" s="64"/>
      <c r="M104" s="64">
        <v>460000</v>
      </c>
      <c r="N104" s="64"/>
      <c r="O104" s="64"/>
      <c r="P104" s="64"/>
      <c r="Q104" s="64"/>
      <c r="R104" s="64"/>
      <c r="S104" s="64"/>
      <c r="T104" s="64"/>
      <c r="U104" s="74">
        <f t="shared" si="5"/>
        <v>460000</v>
      </c>
      <c r="V104" s="75" t="s">
        <v>265</v>
      </c>
    </row>
    <row r="105" spans="1:22" ht="25.5" customHeight="1">
      <c r="A105" s="111">
        <f>'PROG DETTAGLIO 2014'!A101</f>
        <v>85</v>
      </c>
      <c r="B105" s="89" t="str">
        <f>'PROG DETTAGLIO 2014'!B101</f>
        <v>60-ter</v>
      </c>
      <c r="C105" s="90" t="s">
        <v>266</v>
      </c>
      <c r="D105" s="77" t="str">
        <f>'PROG DETTAGLIO 2014'!D101</f>
        <v>Comune di Bari</v>
      </c>
      <c r="E105" s="84"/>
      <c r="F105" s="83"/>
      <c r="G105" s="72"/>
      <c r="H105" s="106"/>
      <c r="I105" s="64"/>
      <c r="J105" s="64"/>
      <c r="K105" s="64"/>
      <c r="L105" s="64"/>
      <c r="M105" s="64">
        <v>120000</v>
      </c>
      <c r="N105" s="64"/>
      <c r="O105" s="64"/>
      <c r="P105" s="64"/>
      <c r="Q105" s="64"/>
      <c r="R105" s="64"/>
      <c r="S105" s="64"/>
      <c r="T105" s="64"/>
      <c r="U105" s="74">
        <f t="shared" si="5"/>
        <v>120000</v>
      </c>
      <c r="V105" s="75" t="s">
        <v>267</v>
      </c>
    </row>
    <row r="106" spans="1:22" ht="25.5" customHeight="1">
      <c r="A106" s="68">
        <f>'PROG DETTAGLIO 2014'!A102</f>
        <v>90</v>
      </c>
      <c r="B106" s="89" t="str">
        <f>'PROG DETTAGLIO 2014'!B102</f>
        <v>scegli</v>
      </c>
      <c r="C106" s="90" t="s">
        <v>268</v>
      </c>
      <c r="D106" s="77">
        <f>'PROG DETTAGLIO 2014'!D102</f>
        <v>0</v>
      </c>
      <c r="E106" s="84"/>
      <c r="F106" s="83"/>
      <c r="G106" s="72"/>
      <c r="H106" s="106"/>
      <c r="I106" s="64"/>
      <c r="J106" s="64"/>
      <c r="K106" s="64"/>
      <c r="L106" s="64"/>
      <c r="M106" s="64"/>
      <c r="N106" s="64"/>
      <c r="O106" s="64"/>
      <c r="P106" s="64"/>
      <c r="Q106" s="64"/>
      <c r="R106" s="64"/>
      <c r="S106" s="64">
        <v>181486.32</v>
      </c>
      <c r="T106" s="64"/>
      <c r="U106" s="74">
        <f t="shared" si="5"/>
        <v>181486.32</v>
      </c>
      <c r="V106" s="75" t="s">
        <v>294</v>
      </c>
    </row>
    <row r="107" spans="1:22" ht="25.5" customHeight="1">
      <c r="A107" s="68">
        <f>'PROG DETTAGLIO 2014'!A103</f>
        <v>91</v>
      </c>
      <c r="B107" s="89" t="str">
        <f>'PROG DETTAGLIO 2014'!B103</f>
        <v>scegli</v>
      </c>
      <c r="C107" s="90" t="s">
        <v>269</v>
      </c>
      <c r="D107" s="77">
        <f>'PROG DETTAGLIO 2014'!D103</f>
        <v>0</v>
      </c>
      <c r="E107" s="84"/>
      <c r="F107" s="83"/>
      <c r="G107" s="72"/>
      <c r="H107" s="106"/>
      <c r="I107" s="64"/>
      <c r="J107" s="64"/>
      <c r="K107" s="64"/>
      <c r="L107" s="64"/>
      <c r="M107" s="64"/>
      <c r="N107" s="64"/>
      <c r="O107" s="64"/>
      <c r="P107" s="64"/>
      <c r="Q107" s="64"/>
      <c r="R107" s="64"/>
      <c r="S107" s="64">
        <v>50000</v>
      </c>
      <c r="T107" s="64"/>
      <c r="U107" s="74">
        <f t="shared" si="5"/>
        <v>50000</v>
      </c>
      <c r="V107" s="75" t="s">
        <v>299</v>
      </c>
    </row>
    <row r="108" spans="1:22" ht="25.5" customHeight="1">
      <c r="A108" s="68">
        <f>'PROG DETTAGLIO 2014'!A104</f>
        <v>92</v>
      </c>
      <c r="B108" s="89" t="str">
        <f>'PROG DETTAGLIO 2014'!B104</f>
        <v>scegli</v>
      </c>
      <c r="C108" s="90" t="s">
        <v>270</v>
      </c>
      <c r="D108" s="77">
        <f>'PROG DETTAGLIO 2014'!D104</f>
        <v>0</v>
      </c>
      <c r="E108" s="84"/>
      <c r="F108" s="83"/>
      <c r="G108" s="72"/>
      <c r="H108" s="106"/>
      <c r="I108" s="64"/>
      <c r="J108" s="64"/>
      <c r="K108" s="64"/>
      <c r="L108" s="64"/>
      <c r="M108" s="64"/>
      <c r="N108" s="64"/>
      <c r="O108" s="64"/>
      <c r="P108" s="64"/>
      <c r="Q108" s="64"/>
      <c r="R108" s="64"/>
      <c r="S108" s="64">
        <v>20000</v>
      </c>
      <c r="T108" s="64"/>
      <c r="U108" s="74">
        <f t="shared" si="5"/>
        <v>20000</v>
      </c>
      <c r="V108" s="75" t="s">
        <v>303</v>
      </c>
    </row>
    <row r="109" spans="1:22" ht="25.5" customHeight="1">
      <c r="A109" s="68">
        <f>'PROG DETTAGLIO 2014'!A105</f>
        <v>93</v>
      </c>
      <c r="B109" s="89" t="str">
        <f>'PROG DETTAGLIO 2014'!B105</f>
        <v>scegli</v>
      </c>
      <c r="C109" s="90" t="s">
        <v>271</v>
      </c>
      <c r="D109" s="77">
        <f>'PROG DETTAGLIO 2014'!D105</f>
        <v>0</v>
      </c>
      <c r="E109" s="84"/>
      <c r="F109" s="83"/>
      <c r="G109" s="72"/>
      <c r="H109" s="106"/>
      <c r="I109" s="64"/>
      <c r="J109" s="64"/>
      <c r="K109" s="64"/>
      <c r="L109" s="64"/>
      <c r="M109" s="64"/>
      <c r="N109" s="64"/>
      <c r="O109" s="64"/>
      <c r="P109" s="64"/>
      <c r="Q109" s="64"/>
      <c r="R109" s="64"/>
      <c r="S109" s="64">
        <v>20000</v>
      </c>
      <c r="T109" s="64"/>
      <c r="U109" s="74">
        <f t="shared" si="5"/>
        <v>20000</v>
      </c>
      <c r="V109" s="75" t="s">
        <v>304</v>
      </c>
    </row>
    <row r="110" spans="1:22" ht="25.5" customHeight="1">
      <c r="A110" s="68">
        <f>'PROG DETTAGLIO 2014'!A106</f>
        <v>94</v>
      </c>
      <c r="B110" s="89" t="str">
        <f>'PROG DETTAGLIO 2014'!B106</f>
        <v>scegli</v>
      </c>
      <c r="C110" s="90" t="s">
        <v>272</v>
      </c>
      <c r="D110" s="77">
        <f>'PROG DETTAGLIO 2014'!D106</f>
        <v>0</v>
      </c>
      <c r="E110" s="84"/>
      <c r="F110" s="83"/>
      <c r="G110" s="72"/>
      <c r="H110" s="106"/>
      <c r="I110" s="64"/>
      <c r="J110" s="64"/>
      <c r="K110" s="64"/>
      <c r="L110" s="64"/>
      <c r="M110" s="64"/>
      <c r="N110" s="64"/>
      <c r="O110" s="64"/>
      <c r="P110" s="64"/>
      <c r="Q110" s="64"/>
      <c r="R110" s="64"/>
      <c r="S110" s="64">
        <v>65000</v>
      </c>
      <c r="T110" s="64"/>
      <c r="U110" s="74">
        <f t="shared" si="5"/>
        <v>65000</v>
      </c>
      <c r="V110" s="75" t="s">
        <v>362</v>
      </c>
    </row>
    <row r="111" spans="1:22" ht="25.5" customHeight="1">
      <c r="A111" s="68">
        <f>'PROG DETTAGLIO 2014'!A107</f>
        <v>95</v>
      </c>
      <c r="B111" s="89" t="str">
        <f>'PROG DETTAGLIO 2014'!B107</f>
        <v>scegli</v>
      </c>
      <c r="C111" s="90" t="s">
        <v>273</v>
      </c>
      <c r="D111" s="77">
        <f>'PROG DETTAGLIO 2014'!D107</f>
        <v>0</v>
      </c>
      <c r="E111" s="84"/>
      <c r="F111" s="83"/>
      <c r="G111" s="72"/>
      <c r="H111" s="106"/>
      <c r="I111" s="64"/>
      <c r="J111" s="64"/>
      <c r="K111" s="64"/>
      <c r="L111" s="64"/>
      <c r="M111" s="64"/>
      <c r="N111" s="64"/>
      <c r="O111" s="64"/>
      <c r="P111" s="64"/>
      <c r="Q111" s="64"/>
      <c r="R111" s="64"/>
      <c r="S111" s="64"/>
      <c r="T111" s="64">
        <v>120000</v>
      </c>
      <c r="U111" s="74">
        <f t="shared" si="5"/>
        <v>120000</v>
      </c>
      <c r="V111" s="75" t="s">
        <v>305</v>
      </c>
    </row>
    <row r="112" spans="1:22" ht="25.5" customHeight="1">
      <c r="A112" s="68">
        <f>'PROG DETTAGLIO 2014'!A108</f>
        <v>96</v>
      </c>
      <c r="B112" s="89" t="str">
        <f>'PROG DETTAGLIO 2014'!B108</f>
        <v>scegli</v>
      </c>
      <c r="C112" s="90" t="s">
        <v>274</v>
      </c>
      <c r="D112" s="77">
        <f>'PROG DETTAGLIO 2014'!D108</f>
        <v>0</v>
      </c>
      <c r="E112" s="84"/>
      <c r="F112" s="83"/>
      <c r="G112" s="72"/>
      <c r="H112" s="106"/>
      <c r="I112" s="64"/>
      <c r="J112" s="64"/>
      <c r="K112" s="64"/>
      <c r="L112" s="64"/>
      <c r="M112" s="64">
        <v>236954.27</v>
      </c>
      <c r="N112" s="64"/>
      <c r="O112" s="64"/>
      <c r="P112" s="64"/>
      <c r="Q112" s="64"/>
      <c r="R112" s="64"/>
      <c r="S112" s="64">
        <v>881752</v>
      </c>
      <c r="T112" s="64"/>
      <c r="U112" s="74">
        <f t="shared" si="5"/>
        <v>1118706.27</v>
      </c>
      <c r="V112" s="75" t="s">
        <v>306</v>
      </c>
    </row>
    <row r="113" spans="1:22" ht="25.5" customHeight="1">
      <c r="A113" s="68">
        <f>'PROG DETTAGLIO 2014'!A109</f>
        <v>97</v>
      </c>
      <c r="B113" s="89" t="str">
        <f>'PROG DETTAGLIO 2014'!B109</f>
        <v>scegli</v>
      </c>
      <c r="C113" s="90" t="s">
        <v>275</v>
      </c>
      <c r="D113" s="77">
        <f>'PROG DETTAGLIO 2014'!D109</f>
        <v>0</v>
      </c>
      <c r="E113" s="84"/>
      <c r="F113" s="83"/>
      <c r="G113" s="72"/>
      <c r="H113" s="106"/>
      <c r="I113" s="64"/>
      <c r="J113" s="64"/>
      <c r="K113" s="64"/>
      <c r="L113" s="64"/>
      <c r="M113" s="64">
        <v>78600</v>
      </c>
      <c r="N113" s="64"/>
      <c r="O113" s="64"/>
      <c r="P113" s="64"/>
      <c r="Q113" s="64"/>
      <c r="R113" s="64"/>
      <c r="S113" s="64">
        <v>454500</v>
      </c>
      <c r="T113" s="64"/>
      <c r="U113" s="74">
        <f t="shared" si="5"/>
        <v>533100</v>
      </c>
      <c r="V113" s="75" t="s">
        <v>307</v>
      </c>
    </row>
    <row r="114" spans="1:22" ht="80.25" customHeight="1">
      <c r="A114" s="68">
        <f>'PROG DETTAGLIO 2014'!A110</f>
        <v>98</v>
      </c>
      <c r="B114" s="89" t="str">
        <f>'PROG DETTAGLIO 2014'!B110</f>
        <v>scegli</v>
      </c>
      <c r="C114" s="90" t="s">
        <v>276</v>
      </c>
      <c r="D114" s="77">
        <f>'PROG DETTAGLIO 2014'!D110</f>
        <v>0</v>
      </c>
      <c r="E114" s="84"/>
      <c r="F114" s="83"/>
      <c r="G114" s="72"/>
      <c r="H114" s="106"/>
      <c r="I114" s="64"/>
      <c r="J114" s="64"/>
      <c r="K114" s="64"/>
      <c r="L114" s="64"/>
      <c r="M114" s="64">
        <v>20000</v>
      </c>
      <c r="N114" s="64"/>
      <c r="O114" s="64"/>
      <c r="P114" s="64"/>
      <c r="Q114" s="64"/>
      <c r="R114" s="64"/>
      <c r="S114" s="64"/>
      <c r="T114" s="64"/>
      <c r="U114" s="74">
        <f t="shared" si="5"/>
        <v>20000</v>
      </c>
      <c r="V114" s="75" t="s">
        <v>277</v>
      </c>
    </row>
    <row r="115" spans="1:22" ht="37.5" customHeight="1">
      <c r="A115" s="68">
        <f>'PROG DETTAGLIO 2014'!A111</f>
        <v>99</v>
      </c>
      <c r="B115" s="89" t="str">
        <f>'PROG DETTAGLIO 2014'!B111</f>
        <v>scegli</v>
      </c>
      <c r="C115" s="90" t="s">
        <v>278</v>
      </c>
      <c r="D115" s="77">
        <f>'PROG DETTAGLIO 2014'!D111</f>
        <v>0</v>
      </c>
      <c r="E115" s="84"/>
      <c r="F115" s="83"/>
      <c r="G115" s="72"/>
      <c r="H115" s="106"/>
      <c r="I115" s="64"/>
      <c r="J115" s="64"/>
      <c r="K115" s="64"/>
      <c r="L115" s="64"/>
      <c r="M115" s="64">
        <v>20000</v>
      </c>
      <c r="N115" s="64"/>
      <c r="O115" s="64"/>
      <c r="P115" s="64"/>
      <c r="Q115" s="64"/>
      <c r="R115" s="64"/>
      <c r="S115" s="64"/>
      <c r="T115" s="64"/>
      <c r="U115" s="74">
        <f t="shared" si="5"/>
        <v>20000</v>
      </c>
      <c r="V115" s="75" t="s">
        <v>279</v>
      </c>
    </row>
    <row r="116" spans="1:22" ht="25.5" customHeight="1">
      <c r="A116" s="68">
        <f>'PROG DETTAGLIO 2014'!A112</f>
        <v>100</v>
      </c>
      <c r="B116" s="89" t="str">
        <f>'PROG DETTAGLIO 2014'!B112</f>
        <v>scegli</v>
      </c>
      <c r="C116" s="90" t="s">
        <v>280</v>
      </c>
      <c r="D116" s="77">
        <f>'PROG DETTAGLIO 2014'!D112</f>
        <v>0</v>
      </c>
      <c r="E116" s="84"/>
      <c r="F116" s="83"/>
      <c r="G116" s="72"/>
      <c r="H116" s="106"/>
      <c r="I116" s="64"/>
      <c r="J116" s="64"/>
      <c r="K116" s="64"/>
      <c r="L116" s="64"/>
      <c r="M116" s="64"/>
      <c r="N116" s="64"/>
      <c r="O116" s="64"/>
      <c r="P116" s="64"/>
      <c r="Q116" s="64"/>
      <c r="R116" s="64"/>
      <c r="S116" s="64">
        <v>500000</v>
      </c>
      <c r="T116" s="64"/>
      <c r="U116" s="74">
        <f t="shared" si="5"/>
        <v>500000</v>
      </c>
      <c r="V116" s="75" t="s">
        <v>308</v>
      </c>
    </row>
    <row r="117" spans="1:22" ht="25.5" customHeight="1">
      <c r="A117" s="68">
        <f>'PROG DETTAGLIO 2014'!A113</f>
        <v>101</v>
      </c>
      <c r="B117" s="89" t="str">
        <f>'PROG DETTAGLIO 2014'!B113</f>
        <v>scegli</v>
      </c>
      <c r="C117" s="90" t="s">
        <v>281</v>
      </c>
      <c r="D117" s="77">
        <f>'PROG DETTAGLIO 2014'!D113</f>
        <v>0</v>
      </c>
      <c r="E117" s="84"/>
      <c r="F117" s="83"/>
      <c r="G117" s="72"/>
      <c r="H117" s="106"/>
      <c r="I117" s="64"/>
      <c r="J117" s="64"/>
      <c r="K117" s="64"/>
      <c r="L117" s="64"/>
      <c r="M117" s="64"/>
      <c r="N117" s="64"/>
      <c r="O117" s="64"/>
      <c r="P117" s="64"/>
      <c r="Q117" s="64"/>
      <c r="R117" s="64"/>
      <c r="S117" s="64">
        <v>500000</v>
      </c>
      <c r="T117" s="64"/>
      <c r="U117" s="74">
        <f t="shared" si="5"/>
        <v>500000</v>
      </c>
      <c r="V117" s="75" t="s">
        <v>309</v>
      </c>
    </row>
    <row r="118" spans="1:22" ht="25.5" customHeight="1">
      <c r="A118" s="68">
        <f>'PROG DETTAGLIO 2014'!A114</f>
        <v>102</v>
      </c>
      <c r="B118" s="89" t="str">
        <f>'PROG DETTAGLIO 2014'!B114</f>
        <v>scegli</v>
      </c>
      <c r="C118" s="90" t="s">
        <v>282</v>
      </c>
      <c r="D118" s="77">
        <f>'PROG DETTAGLIO 2014'!D114</f>
        <v>0</v>
      </c>
      <c r="E118" s="84"/>
      <c r="F118" s="83"/>
      <c r="G118" s="72"/>
      <c r="H118" s="106"/>
      <c r="I118" s="64"/>
      <c r="J118" s="64"/>
      <c r="K118" s="64"/>
      <c r="L118" s="64"/>
      <c r="M118" s="64"/>
      <c r="N118" s="64"/>
      <c r="O118" s="64"/>
      <c r="P118" s="64"/>
      <c r="Q118" s="64"/>
      <c r="R118" s="64"/>
      <c r="S118" s="64">
        <v>800000</v>
      </c>
      <c r="T118" s="64"/>
      <c r="U118" s="74">
        <f t="shared" si="5"/>
        <v>800000</v>
      </c>
      <c r="V118" s="75" t="s">
        <v>310</v>
      </c>
    </row>
    <row r="119" spans="1:22" ht="25.5" customHeight="1">
      <c r="A119" s="68">
        <f>'PROG DETTAGLIO 2014'!A115</f>
        <v>103</v>
      </c>
      <c r="B119" s="89" t="str">
        <f>'PROG DETTAGLIO 2014'!B115</f>
        <v>scegli</v>
      </c>
      <c r="C119" s="90" t="s">
        <v>283</v>
      </c>
      <c r="D119" s="77">
        <f>'PROG DETTAGLIO 2014'!D115</f>
        <v>0</v>
      </c>
      <c r="E119" s="84"/>
      <c r="F119" s="83"/>
      <c r="G119" s="72"/>
      <c r="H119" s="106"/>
      <c r="I119" s="64"/>
      <c r="J119" s="64"/>
      <c r="K119" s="64"/>
      <c r="L119" s="64"/>
      <c r="M119" s="64"/>
      <c r="N119" s="64"/>
      <c r="O119" s="64"/>
      <c r="P119" s="64"/>
      <c r="Q119" s="64"/>
      <c r="R119" s="64"/>
      <c r="S119" s="64">
        <v>15000</v>
      </c>
      <c r="T119" s="64"/>
      <c r="U119" s="74">
        <f t="shared" si="5"/>
        <v>15000</v>
      </c>
      <c r="V119" s="75" t="s">
        <v>311</v>
      </c>
    </row>
    <row r="120" spans="1:22" ht="25.5" customHeight="1">
      <c r="A120" s="68">
        <f>'PROG DETTAGLIO 2014'!A116</f>
        <v>104</v>
      </c>
      <c r="B120" s="89" t="str">
        <f>'PROG DETTAGLIO 2014'!B116</f>
        <v>scegli</v>
      </c>
      <c r="C120" s="90" t="s">
        <v>284</v>
      </c>
      <c r="D120" s="77">
        <f>'PROG DETTAGLIO 2014'!D116</f>
        <v>0</v>
      </c>
      <c r="E120" s="84"/>
      <c r="F120" s="83"/>
      <c r="G120" s="72"/>
      <c r="H120" s="106"/>
      <c r="I120" s="64"/>
      <c r="J120" s="64"/>
      <c r="K120" s="64"/>
      <c r="L120" s="64"/>
      <c r="M120" s="64">
        <v>195000</v>
      </c>
      <c r="N120" s="64"/>
      <c r="O120" s="64"/>
      <c r="P120" s="64"/>
      <c r="Q120" s="64"/>
      <c r="R120" s="64"/>
      <c r="S120" s="64"/>
      <c r="T120" s="64"/>
      <c r="U120" s="74">
        <f t="shared" si="5"/>
        <v>195000</v>
      </c>
      <c r="V120" s="75" t="s">
        <v>285</v>
      </c>
    </row>
    <row r="121" spans="1:22" ht="25.5" customHeight="1">
      <c r="A121" s="68">
        <f>'PROG DETTAGLIO 2014'!A117</f>
        <v>105</v>
      </c>
      <c r="B121" s="89" t="str">
        <f>'PROG DETTAGLIO 2014'!B117</f>
        <v>scegli</v>
      </c>
      <c r="C121" s="90" t="s">
        <v>286</v>
      </c>
      <c r="D121" s="77">
        <f>'PROG DETTAGLIO 2014'!D117</f>
        <v>0</v>
      </c>
      <c r="E121" s="84"/>
      <c r="F121" s="83"/>
      <c r="G121" s="72"/>
      <c r="H121" s="106"/>
      <c r="I121" s="64"/>
      <c r="J121" s="64"/>
      <c r="K121" s="64"/>
      <c r="L121" s="64"/>
      <c r="M121" s="64">
        <v>222000</v>
      </c>
      <c r="N121" s="64"/>
      <c r="O121" s="64"/>
      <c r="P121" s="64"/>
      <c r="Q121" s="64"/>
      <c r="R121" s="64"/>
      <c r="S121" s="64"/>
      <c r="T121" s="64"/>
      <c r="U121" s="74">
        <f t="shared" si="5"/>
        <v>222000</v>
      </c>
      <c r="V121" s="75" t="s">
        <v>285</v>
      </c>
    </row>
    <row r="122" spans="1:22" ht="25.5" customHeight="1">
      <c r="A122" s="68">
        <f>'PROG DETTAGLIO 2014'!A118</f>
        <v>106</v>
      </c>
      <c r="B122" s="89" t="str">
        <f>'PROG DETTAGLIO 2014'!B118</f>
        <v>scegli</v>
      </c>
      <c r="C122" s="90" t="s">
        <v>287</v>
      </c>
      <c r="D122" s="77">
        <f>'PROG DETTAGLIO 2014'!D118</f>
        <v>0</v>
      </c>
      <c r="E122" s="84"/>
      <c r="F122" s="83"/>
      <c r="G122" s="72"/>
      <c r="H122" s="106"/>
      <c r="I122" s="64"/>
      <c r="J122" s="64"/>
      <c r="K122" s="64"/>
      <c r="L122" s="64"/>
      <c r="M122" s="64">
        <v>5000</v>
      </c>
      <c r="N122" s="64"/>
      <c r="O122" s="64"/>
      <c r="P122" s="64"/>
      <c r="Q122" s="64"/>
      <c r="R122" s="64"/>
      <c r="S122" s="64"/>
      <c r="T122" s="64"/>
      <c r="U122" s="74">
        <f t="shared" si="5"/>
        <v>5000</v>
      </c>
      <c r="V122" s="75" t="s">
        <v>288</v>
      </c>
    </row>
    <row r="123" spans="1:22" ht="25.5" customHeight="1">
      <c r="A123" s="68">
        <f>'PROG DETTAGLIO 2014'!A119</f>
        <v>107</v>
      </c>
      <c r="B123" s="89" t="str">
        <f>'PROG DETTAGLIO 2014'!B119</f>
        <v>scegli</v>
      </c>
      <c r="C123" s="90" t="s">
        <v>289</v>
      </c>
      <c r="D123" s="77">
        <f>'PROG DETTAGLIO 2014'!D119</f>
        <v>0</v>
      </c>
      <c r="E123" s="84"/>
      <c r="F123" s="83"/>
      <c r="G123" s="72"/>
      <c r="H123" s="106"/>
      <c r="I123" s="64"/>
      <c r="J123" s="64"/>
      <c r="K123" s="64"/>
      <c r="L123" s="64"/>
      <c r="M123" s="64">
        <v>25000</v>
      </c>
      <c r="N123" s="64"/>
      <c r="O123" s="64"/>
      <c r="P123" s="64"/>
      <c r="Q123" s="64"/>
      <c r="R123" s="64"/>
      <c r="S123" s="64"/>
      <c r="T123" s="64"/>
      <c r="U123" s="74">
        <f t="shared" si="5"/>
        <v>25000</v>
      </c>
      <c r="V123" s="75" t="s">
        <v>290</v>
      </c>
    </row>
    <row r="124" spans="1:22" ht="25.5" customHeight="1">
      <c r="A124" s="68">
        <f>'PROG DETTAGLIO 2014'!A120</f>
        <v>108</v>
      </c>
      <c r="B124" s="89" t="str">
        <f>'PROG DETTAGLIO 2014'!B120</f>
        <v>scegli</v>
      </c>
      <c r="C124" s="90" t="s">
        <v>291</v>
      </c>
      <c r="D124" s="77">
        <f>'PROG DETTAGLIO 2014'!D120</f>
        <v>0</v>
      </c>
      <c r="E124" s="84"/>
      <c r="F124" s="83"/>
      <c r="G124" s="72"/>
      <c r="H124" s="106"/>
      <c r="I124" s="64"/>
      <c r="J124" s="64"/>
      <c r="K124" s="64"/>
      <c r="L124" s="64"/>
      <c r="M124" s="64">
        <v>150000</v>
      </c>
      <c r="N124" s="64"/>
      <c r="O124" s="64"/>
      <c r="P124" s="64"/>
      <c r="Q124" s="64"/>
      <c r="R124" s="64"/>
      <c r="S124" s="64"/>
      <c r="T124" s="64"/>
      <c r="U124" s="74">
        <f t="shared" si="5"/>
        <v>150000</v>
      </c>
      <c r="V124" s="75" t="s">
        <v>292</v>
      </c>
    </row>
    <row r="125" spans="1:22" ht="25.5" customHeight="1">
      <c r="A125" s="68">
        <f>'PROG DETTAGLIO 2014'!A121</f>
        <v>109</v>
      </c>
      <c r="B125" s="89" t="str">
        <f>'PROG DETTAGLIO 2014'!B121</f>
        <v>scegli</v>
      </c>
      <c r="C125" s="90">
        <f>'PROG DETTAGLIO 2014'!C121</f>
        <v>0</v>
      </c>
      <c r="D125" s="77">
        <f>'PROG DETTAGLIO 2014'!D121</f>
        <v>0</v>
      </c>
      <c r="E125" s="84"/>
      <c r="F125" s="83"/>
      <c r="G125" s="72"/>
      <c r="H125" s="106"/>
      <c r="I125" s="64"/>
      <c r="J125" s="64"/>
      <c r="K125" s="64"/>
      <c r="L125" s="64"/>
      <c r="M125" s="64"/>
      <c r="N125" s="64"/>
      <c r="O125" s="64"/>
      <c r="P125" s="64"/>
      <c r="Q125" s="64"/>
      <c r="R125" s="64"/>
      <c r="S125" s="64"/>
      <c r="T125" s="64"/>
      <c r="U125" s="74">
        <f t="shared" si="5"/>
        <v>0</v>
      </c>
      <c r="V125" s="75"/>
    </row>
    <row r="126" spans="1:22" ht="25.5" customHeight="1">
      <c r="A126" s="68">
        <f>'PROG DETTAGLIO 2014'!A122</f>
        <v>110</v>
      </c>
      <c r="B126" s="89" t="str">
        <f>'PROG DETTAGLIO 2014'!B122</f>
        <v>scegli</v>
      </c>
      <c r="C126" s="90">
        <f>'PROG DETTAGLIO 2014'!C122</f>
        <v>0</v>
      </c>
      <c r="D126" s="77">
        <f>'PROG DETTAGLIO 2014'!D122</f>
        <v>0</v>
      </c>
      <c r="E126" s="84"/>
      <c r="F126" s="83"/>
      <c r="G126" s="72"/>
      <c r="H126" s="106"/>
      <c r="I126" s="64"/>
      <c r="J126" s="64"/>
      <c r="K126" s="64"/>
      <c r="L126" s="64"/>
      <c r="M126" s="64"/>
      <c r="N126" s="64"/>
      <c r="O126" s="64"/>
      <c r="P126" s="64"/>
      <c r="Q126" s="64"/>
      <c r="R126" s="64"/>
      <c r="S126" s="64"/>
      <c r="T126" s="64"/>
      <c r="U126" s="74">
        <f t="shared" si="5"/>
        <v>0</v>
      </c>
      <c r="V126" s="75"/>
    </row>
    <row r="127" spans="1:22" ht="25.5" customHeight="1">
      <c r="A127" s="68">
        <f>'PROG DETTAGLIO 2014'!A123</f>
        <v>111</v>
      </c>
      <c r="B127" s="89" t="str">
        <f>'PROG DETTAGLIO 2014'!B123</f>
        <v>scegli</v>
      </c>
      <c r="C127" s="90">
        <f>'PROG DETTAGLIO 2014'!C123</f>
        <v>0</v>
      </c>
      <c r="D127" s="77">
        <f>'PROG DETTAGLIO 2014'!D123</f>
        <v>0</v>
      </c>
      <c r="E127" s="84"/>
      <c r="F127" s="83"/>
      <c r="G127" s="72"/>
      <c r="H127" s="106"/>
      <c r="I127" s="64"/>
      <c r="J127" s="64"/>
      <c r="K127" s="64"/>
      <c r="L127" s="64"/>
      <c r="M127" s="64"/>
      <c r="N127" s="64"/>
      <c r="O127" s="64"/>
      <c r="P127" s="64"/>
      <c r="Q127" s="64"/>
      <c r="R127" s="64"/>
      <c r="S127" s="64"/>
      <c r="T127" s="64"/>
      <c r="U127" s="74">
        <f t="shared" si="5"/>
        <v>0</v>
      </c>
      <c r="V127" s="75"/>
    </row>
    <row r="128" spans="1:22" ht="25.5" customHeight="1">
      <c r="A128" s="68">
        <f>'PROG DETTAGLIO 2014'!A124</f>
        <v>112</v>
      </c>
      <c r="B128" s="89" t="str">
        <f>'PROG DETTAGLIO 2014'!B124</f>
        <v>scegli</v>
      </c>
      <c r="C128" s="90">
        <f>'PROG DETTAGLIO 2014'!C124</f>
        <v>0</v>
      </c>
      <c r="D128" s="77">
        <f>'PROG DETTAGLIO 2014'!D124</f>
        <v>0</v>
      </c>
      <c r="E128" s="84"/>
      <c r="F128" s="83"/>
      <c r="G128" s="72"/>
      <c r="H128" s="106"/>
      <c r="I128" s="64"/>
      <c r="J128" s="64"/>
      <c r="K128" s="64"/>
      <c r="L128" s="64"/>
      <c r="M128" s="64"/>
      <c r="N128" s="64"/>
      <c r="O128" s="64"/>
      <c r="P128" s="64"/>
      <c r="Q128" s="64"/>
      <c r="R128" s="64"/>
      <c r="S128" s="64"/>
      <c r="T128" s="64"/>
      <c r="U128" s="74">
        <f t="shared" si="5"/>
        <v>0</v>
      </c>
      <c r="V128" s="75"/>
    </row>
    <row r="129" spans="1:22" ht="25.5" customHeight="1">
      <c r="A129" s="68">
        <f>'PROG DETTAGLIO 2014'!A125</f>
        <v>113</v>
      </c>
      <c r="B129" s="89" t="str">
        <f>'PROG DETTAGLIO 2014'!B125</f>
        <v>scegli</v>
      </c>
      <c r="C129" s="90">
        <f>'PROG DETTAGLIO 2014'!C125</f>
        <v>0</v>
      </c>
      <c r="D129" s="77">
        <f>'PROG DETTAGLIO 2014'!D125</f>
        <v>0</v>
      </c>
      <c r="E129" s="84"/>
      <c r="F129" s="83"/>
      <c r="G129" s="72"/>
      <c r="H129" s="106"/>
      <c r="I129" s="64"/>
      <c r="J129" s="64"/>
      <c r="K129" s="64"/>
      <c r="L129" s="64"/>
      <c r="M129" s="64"/>
      <c r="N129" s="64"/>
      <c r="O129" s="64"/>
      <c r="P129" s="64"/>
      <c r="Q129" s="64"/>
      <c r="R129" s="64"/>
      <c r="S129" s="64"/>
      <c r="T129" s="64"/>
      <c r="U129" s="74">
        <f t="shared" si="5"/>
        <v>0</v>
      </c>
      <c r="V129" s="75"/>
    </row>
    <row r="130" spans="1:22" ht="25.5" customHeight="1">
      <c r="A130" s="68">
        <f>'PROG DETTAGLIO 2014'!A126</f>
        <v>114</v>
      </c>
      <c r="B130" s="89" t="str">
        <f>'PROG DETTAGLIO 2014'!B126</f>
        <v>scegli</v>
      </c>
      <c r="C130" s="90">
        <f>'PROG DETTAGLIO 2014'!C126</f>
        <v>0</v>
      </c>
      <c r="D130" s="77">
        <f>'PROG DETTAGLIO 2014'!D126</f>
        <v>0</v>
      </c>
      <c r="E130" s="84"/>
      <c r="F130" s="83"/>
      <c r="G130" s="72"/>
      <c r="H130" s="106"/>
      <c r="I130" s="64"/>
      <c r="J130" s="64"/>
      <c r="K130" s="64"/>
      <c r="L130" s="64"/>
      <c r="M130" s="64"/>
      <c r="N130" s="64"/>
      <c r="O130" s="64"/>
      <c r="P130" s="64"/>
      <c r="Q130" s="64"/>
      <c r="R130" s="64"/>
      <c r="S130" s="64"/>
      <c r="T130" s="64"/>
      <c r="U130" s="74">
        <f t="shared" si="5"/>
        <v>0</v>
      </c>
      <c r="V130" s="75"/>
    </row>
    <row r="131" spans="1:22" ht="25.5" customHeight="1">
      <c r="A131" s="68">
        <f>'PROG DETTAGLIO 2014'!A127</f>
        <v>115</v>
      </c>
      <c r="B131" s="89" t="str">
        <f>'PROG DETTAGLIO 2014'!B127</f>
        <v>scegli</v>
      </c>
      <c r="C131" s="90">
        <f>'PROG DETTAGLIO 2014'!C127</f>
        <v>0</v>
      </c>
      <c r="D131" s="77">
        <f>'PROG DETTAGLIO 2014'!D127</f>
        <v>0</v>
      </c>
      <c r="E131" s="84"/>
      <c r="F131" s="83"/>
      <c r="G131" s="72"/>
      <c r="H131" s="106"/>
      <c r="I131" s="64"/>
      <c r="J131" s="64"/>
      <c r="K131" s="64"/>
      <c r="L131" s="64"/>
      <c r="M131" s="64"/>
      <c r="N131" s="64"/>
      <c r="O131" s="64"/>
      <c r="P131" s="64"/>
      <c r="Q131" s="64"/>
      <c r="R131" s="64"/>
      <c r="S131" s="64"/>
      <c r="T131" s="64"/>
      <c r="U131" s="74">
        <f t="shared" si="5"/>
        <v>0</v>
      </c>
      <c r="V131" s="75"/>
    </row>
    <row r="132" spans="1:22" ht="25.5" customHeight="1">
      <c r="A132" s="68">
        <f>'PROG DETTAGLIO 2014'!A128</f>
        <v>116</v>
      </c>
      <c r="B132" s="89" t="str">
        <f>'PROG DETTAGLIO 2014'!B128</f>
        <v>scegli</v>
      </c>
      <c r="C132" s="90">
        <f>'PROG DETTAGLIO 2014'!C128</f>
        <v>0</v>
      </c>
      <c r="D132" s="77">
        <f>'PROG DETTAGLIO 2014'!D128</f>
        <v>0</v>
      </c>
      <c r="E132" s="84"/>
      <c r="F132" s="83"/>
      <c r="G132" s="72"/>
      <c r="H132" s="106"/>
      <c r="I132" s="64"/>
      <c r="J132" s="64"/>
      <c r="K132" s="64"/>
      <c r="L132" s="64"/>
      <c r="M132" s="64"/>
      <c r="N132" s="64"/>
      <c r="O132" s="64"/>
      <c r="P132" s="64"/>
      <c r="Q132" s="64"/>
      <c r="R132" s="64"/>
      <c r="S132" s="64"/>
      <c r="T132" s="64"/>
      <c r="U132" s="74">
        <f t="shared" si="5"/>
        <v>0</v>
      </c>
      <c r="V132" s="75"/>
    </row>
    <row r="133" spans="1:22" ht="25.5" customHeight="1">
      <c r="A133" s="68">
        <f>'PROG DETTAGLIO 2014'!A129</f>
        <v>117</v>
      </c>
      <c r="B133" s="89" t="str">
        <f>'PROG DETTAGLIO 2014'!B129</f>
        <v>scegli</v>
      </c>
      <c r="C133" s="90">
        <f>'PROG DETTAGLIO 2014'!C129</f>
        <v>0</v>
      </c>
      <c r="D133" s="77">
        <f>'PROG DETTAGLIO 2014'!D129</f>
        <v>0</v>
      </c>
      <c r="E133" s="84"/>
      <c r="F133" s="83"/>
      <c r="G133" s="72"/>
      <c r="H133" s="106"/>
      <c r="I133" s="64"/>
      <c r="J133" s="64"/>
      <c r="K133" s="64"/>
      <c r="L133" s="64"/>
      <c r="M133" s="64"/>
      <c r="N133" s="64"/>
      <c r="O133" s="64"/>
      <c r="P133" s="64"/>
      <c r="Q133" s="64"/>
      <c r="R133" s="64"/>
      <c r="S133" s="64"/>
      <c r="T133" s="64"/>
      <c r="U133" s="74">
        <f t="shared" si="5"/>
        <v>0</v>
      </c>
      <c r="V133" s="75"/>
    </row>
    <row r="134" spans="1:22" ht="25.5" customHeight="1">
      <c r="A134" s="68">
        <f>'PROG DETTAGLIO 2014'!A130</f>
        <v>118</v>
      </c>
      <c r="B134" s="89" t="str">
        <f>'PROG DETTAGLIO 2014'!B130</f>
        <v>scegli</v>
      </c>
      <c r="C134" s="90">
        <f>'PROG DETTAGLIO 2014'!C130</f>
        <v>0</v>
      </c>
      <c r="D134" s="77">
        <f>'PROG DETTAGLIO 2014'!D130</f>
        <v>0</v>
      </c>
      <c r="E134" s="84"/>
      <c r="F134" s="83"/>
      <c r="G134" s="72"/>
      <c r="H134" s="106"/>
      <c r="I134" s="64"/>
      <c r="J134" s="64"/>
      <c r="K134" s="64"/>
      <c r="L134" s="64"/>
      <c r="M134" s="64"/>
      <c r="N134" s="64"/>
      <c r="O134" s="64"/>
      <c r="P134" s="64"/>
      <c r="Q134" s="64"/>
      <c r="R134" s="64"/>
      <c r="S134" s="64"/>
      <c r="T134" s="64"/>
      <c r="U134" s="74">
        <f t="shared" si="5"/>
        <v>0</v>
      </c>
      <c r="V134" s="75"/>
    </row>
    <row r="135" spans="1:22" ht="25.5" customHeight="1">
      <c r="A135" s="68">
        <f>'PROG DETTAGLIO 2014'!A131</f>
        <v>119</v>
      </c>
      <c r="B135" s="89" t="str">
        <f>'PROG DETTAGLIO 2014'!B131</f>
        <v>scegli</v>
      </c>
      <c r="C135" s="90">
        <f>'PROG DETTAGLIO 2014'!C131</f>
        <v>0</v>
      </c>
      <c r="D135" s="77">
        <f>'PROG DETTAGLIO 2014'!D131</f>
        <v>0</v>
      </c>
      <c r="E135" s="84"/>
      <c r="F135" s="83"/>
      <c r="G135" s="72"/>
      <c r="H135" s="106"/>
      <c r="I135" s="64"/>
      <c r="J135" s="64"/>
      <c r="K135" s="64"/>
      <c r="L135" s="64"/>
      <c r="M135" s="64"/>
      <c r="N135" s="64"/>
      <c r="O135" s="64"/>
      <c r="P135" s="64"/>
      <c r="Q135" s="64"/>
      <c r="R135" s="64"/>
      <c r="S135" s="64"/>
      <c r="T135" s="64"/>
      <c r="U135" s="74">
        <f t="shared" si="5"/>
        <v>0</v>
      </c>
      <c r="V135" s="75"/>
    </row>
    <row r="136" spans="1:22" ht="25.5" customHeight="1">
      <c r="A136" s="68">
        <f>'PROG DETTAGLIO 2014'!A132</f>
        <v>120</v>
      </c>
      <c r="B136" s="89" t="str">
        <f>'PROG DETTAGLIO 2014'!B132</f>
        <v>scegli</v>
      </c>
      <c r="C136" s="90">
        <f>'PROG DETTAGLIO 2014'!C132</f>
        <v>0</v>
      </c>
      <c r="D136" s="77">
        <f>'PROG DETTAGLIO 2014'!D132</f>
        <v>0</v>
      </c>
      <c r="E136" s="84"/>
      <c r="F136" s="83"/>
      <c r="G136" s="72"/>
      <c r="H136" s="106"/>
      <c r="I136" s="64"/>
      <c r="J136" s="64"/>
      <c r="K136" s="64"/>
      <c r="L136" s="64"/>
      <c r="M136" s="64"/>
      <c r="N136" s="64"/>
      <c r="O136" s="64"/>
      <c r="P136" s="64"/>
      <c r="Q136" s="64"/>
      <c r="R136" s="64"/>
      <c r="S136" s="64"/>
      <c r="T136" s="64"/>
      <c r="U136" s="74">
        <f t="shared" si="5"/>
        <v>0</v>
      </c>
      <c r="V136" s="75"/>
    </row>
    <row r="137" spans="1:22" ht="25.5" customHeight="1">
      <c r="A137" s="68">
        <f>'PROG DETTAGLIO 2014'!A133</f>
        <v>121</v>
      </c>
      <c r="B137" s="89" t="str">
        <f>'PROG DETTAGLIO 2014'!B133</f>
        <v>scegli</v>
      </c>
      <c r="C137" s="90">
        <f>'PROG DETTAGLIO 2014'!C133</f>
        <v>0</v>
      </c>
      <c r="D137" s="77">
        <f>'PROG DETTAGLIO 2014'!D133</f>
        <v>0</v>
      </c>
      <c r="E137" s="84"/>
      <c r="F137" s="83"/>
      <c r="G137" s="72"/>
      <c r="H137" s="106"/>
      <c r="I137" s="64"/>
      <c r="J137" s="64"/>
      <c r="K137" s="64"/>
      <c r="L137" s="64"/>
      <c r="M137" s="64"/>
      <c r="N137" s="64"/>
      <c r="O137" s="64"/>
      <c r="P137" s="64"/>
      <c r="Q137" s="64"/>
      <c r="R137" s="64"/>
      <c r="S137" s="64"/>
      <c r="T137" s="64"/>
      <c r="U137" s="74">
        <f t="shared" si="5"/>
        <v>0</v>
      </c>
      <c r="V137" s="75"/>
    </row>
    <row r="138" spans="1:22" ht="25.5" customHeight="1">
      <c r="A138" s="68">
        <f>'PROG DETTAGLIO 2014'!A134</f>
        <v>122</v>
      </c>
      <c r="B138" s="89" t="str">
        <f>'PROG DETTAGLIO 2014'!B134</f>
        <v>scegli</v>
      </c>
      <c r="C138" s="90">
        <f>'PROG DETTAGLIO 2014'!C134</f>
        <v>0</v>
      </c>
      <c r="D138" s="77">
        <f>'PROG DETTAGLIO 2014'!D134</f>
        <v>0</v>
      </c>
      <c r="E138" s="84"/>
      <c r="F138" s="83"/>
      <c r="G138" s="72"/>
      <c r="H138" s="106"/>
      <c r="I138" s="64"/>
      <c r="J138" s="64"/>
      <c r="K138" s="64"/>
      <c r="L138" s="64"/>
      <c r="M138" s="64"/>
      <c r="N138" s="64"/>
      <c r="O138" s="64"/>
      <c r="P138" s="64"/>
      <c r="Q138" s="64"/>
      <c r="R138" s="64"/>
      <c r="S138" s="64"/>
      <c r="T138" s="64"/>
      <c r="U138" s="74">
        <f t="shared" si="5"/>
        <v>0</v>
      </c>
      <c r="V138" s="75"/>
    </row>
    <row r="139" spans="1:22" ht="25.5" customHeight="1">
      <c r="A139" s="68">
        <f>'PROG DETTAGLIO 2014'!A135</f>
        <v>123</v>
      </c>
      <c r="B139" s="89" t="str">
        <f>'PROG DETTAGLIO 2014'!B135</f>
        <v>scegli</v>
      </c>
      <c r="C139" s="90">
        <f>'PROG DETTAGLIO 2014'!C135</f>
        <v>0</v>
      </c>
      <c r="D139" s="77">
        <f>'PROG DETTAGLIO 2014'!D135</f>
        <v>0</v>
      </c>
      <c r="E139" s="84"/>
      <c r="F139" s="83"/>
      <c r="G139" s="72"/>
      <c r="H139" s="106"/>
      <c r="I139" s="64"/>
      <c r="J139" s="64"/>
      <c r="K139" s="64"/>
      <c r="L139" s="64"/>
      <c r="M139" s="64"/>
      <c r="N139" s="64"/>
      <c r="O139" s="64"/>
      <c r="P139" s="64"/>
      <c r="Q139" s="64"/>
      <c r="R139" s="64"/>
      <c r="S139" s="64"/>
      <c r="T139" s="64"/>
      <c r="U139" s="74">
        <f t="shared" si="5"/>
        <v>0</v>
      </c>
      <c r="V139" s="75"/>
    </row>
    <row r="140" spans="1:22" ht="25.5" customHeight="1">
      <c r="A140" s="68">
        <f>'PROG DETTAGLIO 2014'!A136</f>
        <v>124</v>
      </c>
      <c r="B140" s="89" t="str">
        <f>'PROG DETTAGLIO 2014'!B136</f>
        <v>scegli</v>
      </c>
      <c r="C140" s="90">
        <f>'PROG DETTAGLIO 2014'!C136</f>
        <v>0</v>
      </c>
      <c r="D140" s="77">
        <f>'PROG DETTAGLIO 2014'!D136</f>
        <v>0</v>
      </c>
      <c r="E140" s="84"/>
      <c r="F140" s="83"/>
      <c r="G140" s="72"/>
      <c r="H140" s="106"/>
      <c r="I140" s="64"/>
      <c r="J140" s="64"/>
      <c r="K140" s="64"/>
      <c r="L140" s="64"/>
      <c r="M140" s="64"/>
      <c r="N140" s="64"/>
      <c r="O140" s="64"/>
      <c r="P140" s="64"/>
      <c r="Q140" s="64"/>
      <c r="R140" s="64"/>
      <c r="S140" s="64"/>
      <c r="T140" s="64"/>
      <c r="U140" s="74">
        <f t="shared" si="5"/>
        <v>0</v>
      </c>
      <c r="V140" s="75"/>
    </row>
    <row r="141" spans="1:22" ht="25.5" customHeight="1">
      <c r="A141" s="68">
        <f>'PROG DETTAGLIO 2014'!A137</f>
        <v>125</v>
      </c>
      <c r="B141" s="89" t="str">
        <f>'PROG DETTAGLIO 2014'!B137</f>
        <v>scegli</v>
      </c>
      <c r="C141" s="90">
        <f>'PROG DETTAGLIO 2014'!C137</f>
        <v>0</v>
      </c>
      <c r="D141" s="77">
        <f>'PROG DETTAGLIO 2014'!D137</f>
        <v>0</v>
      </c>
      <c r="E141" s="84"/>
      <c r="F141" s="83"/>
      <c r="G141" s="72"/>
      <c r="H141" s="106"/>
      <c r="I141" s="64"/>
      <c r="J141" s="64"/>
      <c r="K141" s="64"/>
      <c r="L141" s="64"/>
      <c r="M141" s="64"/>
      <c r="N141" s="64"/>
      <c r="O141" s="64"/>
      <c r="P141" s="64"/>
      <c r="Q141" s="64"/>
      <c r="R141" s="64"/>
      <c r="S141" s="64"/>
      <c r="T141" s="64"/>
      <c r="U141" s="74">
        <f t="shared" si="5"/>
        <v>0</v>
      </c>
      <c r="V141" s="75"/>
    </row>
    <row r="142" spans="1:22" ht="25.5" customHeight="1">
      <c r="A142" s="68">
        <f>'PROG DETTAGLIO 2014'!A138</f>
        <v>126</v>
      </c>
      <c r="B142" s="89" t="str">
        <f>'PROG DETTAGLIO 2014'!B138</f>
        <v>scegli</v>
      </c>
      <c r="C142" s="90">
        <f>'PROG DETTAGLIO 2014'!C138</f>
        <v>0</v>
      </c>
      <c r="D142" s="77">
        <f>'PROG DETTAGLIO 2014'!D138</f>
        <v>0</v>
      </c>
      <c r="E142" s="84"/>
      <c r="F142" s="83"/>
      <c r="G142" s="72"/>
      <c r="H142" s="106"/>
      <c r="I142" s="64"/>
      <c r="J142" s="64"/>
      <c r="K142" s="64"/>
      <c r="L142" s="64"/>
      <c r="M142" s="64"/>
      <c r="N142" s="64"/>
      <c r="O142" s="64"/>
      <c r="P142" s="64"/>
      <c r="Q142" s="64"/>
      <c r="R142" s="64"/>
      <c r="S142" s="64"/>
      <c r="T142" s="64"/>
      <c r="U142" s="74">
        <f t="shared" si="5"/>
        <v>0</v>
      </c>
      <c r="V142" s="75"/>
    </row>
    <row r="143" spans="1:22" ht="25.5" customHeight="1">
      <c r="A143" s="68">
        <f>'PROG DETTAGLIO 2014'!A139</f>
        <v>127</v>
      </c>
      <c r="B143" s="89" t="str">
        <f>'PROG DETTAGLIO 2014'!B139</f>
        <v>scegli</v>
      </c>
      <c r="C143" s="90">
        <f>'PROG DETTAGLIO 2014'!C139</f>
        <v>0</v>
      </c>
      <c r="D143" s="77">
        <f>'PROG DETTAGLIO 2014'!D139</f>
        <v>0</v>
      </c>
      <c r="E143" s="84"/>
      <c r="F143" s="83"/>
      <c r="G143" s="72"/>
      <c r="H143" s="106"/>
      <c r="I143" s="64"/>
      <c r="J143" s="64"/>
      <c r="K143" s="64"/>
      <c r="L143" s="64"/>
      <c r="M143" s="64"/>
      <c r="N143" s="64"/>
      <c r="O143" s="64"/>
      <c r="P143" s="64"/>
      <c r="Q143" s="64"/>
      <c r="R143" s="64"/>
      <c r="S143" s="64"/>
      <c r="T143" s="64"/>
      <c r="U143" s="74">
        <f t="shared" si="5"/>
        <v>0</v>
      </c>
      <c r="V143" s="75"/>
    </row>
    <row r="144" spans="1:22" ht="25.5" customHeight="1">
      <c r="A144" s="68">
        <f>'PROG DETTAGLIO 2014'!A140</f>
        <v>128</v>
      </c>
      <c r="B144" s="89" t="str">
        <f>'PROG DETTAGLIO 2014'!B140</f>
        <v>scegli</v>
      </c>
      <c r="C144" s="90">
        <f>'PROG DETTAGLIO 2014'!C140</f>
        <v>0</v>
      </c>
      <c r="D144" s="77">
        <f>'PROG DETTAGLIO 2014'!D140</f>
        <v>0</v>
      </c>
      <c r="E144" s="84"/>
      <c r="F144" s="83"/>
      <c r="G144" s="72"/>
      <c r="H144" s="106"/>
      <c r="I144" s="64"/>
      <c r="J144" s="64"/>
      <c r="K144" s="64"/>
      <c r="L144" s="64"/>
      <c r="M144" s="64"/>
      <c r="N144" s="64"/>
      <c r="O144" s="64"/>
      <c r="P144" s="64"/>
      <c r="Q144" s="64"/>
      <c r="R144" s="64"/>
      <c r="S144" s="64"/>
      <c r="T144" s="64"/>
      <c r="U144" s="74">
        <f t="shared" si="5"/>
        <v>0</v>
      </c>
      <c r="V144" s="75"/>
    </row>
    <row r="145" spans="1:22" ht="25.5" customHeight="1">
      <c r="A145" s="68">
        <f>'PROG DETTAGLIO 2014'!A141</f>
        <v>129</v>
      </c>
      <c r="B145" s="89" t="str">
        <f>'PROG DETTAGLIO 2014'!B141</f>
        <v>scegli</v>
      </c>
      <c r="C145" s="90">
        <f>'PROG DETTAGLIO 2014'!C141</f>
        <v>0</v>
      </c>
      <c r="D145" s="77">
        <f>'PROG DETTAGLIO 2014'!D141</f>
        <v>0</v>
      </c>
      <c r="E145" s="84"/>
      <c r="F145" s="83"/>
      <c r="G145" s="72"/>
      <c r="H145" s="106"/>
      <c r="I145" s="64"/>
      <c r="J145" s="64"/>
      <c r="K145" s="64"/>
      <c r="L145" s="64"/>
      <c r="M145" s="64"/>
      <c r="N145" s="64"/>
      <c r="O145" s="64"/>
      <c r="P145" s="64"/>
      <c r="Q145" s="64"/>
      <c r="R145" s="64"/>
      <c r="S145" s="64"/>
      <c r="T145" s="64"/>
      <c r="U145" s="74">
        <f t="shared" si="5"/>
        <v>0</v>
      </c>
      <c r="V145" s="75"/>
    </row>
    <row r="146" spans="1:22" ht="25.5" customHeight="1">
      <c r="A146" s="68">
        <f>'PROG DETTAGLIO 2014'!A142</f>
        <v>130</v>
      </c>
      <c r="B146" s="89" t="str">
        <f>'PROG DETTAGLIO 2014'!B142</f>
        <v>scegli</v>
      </c>
      <c r="C146" s="90">
        <f>'PROG DETTAGLIO 2014'!C142</f>
        <v>0</v>
      </c>
      <c r="D146" s="77">
        <f>'PROG DETTAGLIO 2014'!D142</f>
        <v>0</v>
      </c>
      <c r="E146" s="84"/>
      <c r="F146" s="83"/>
      <c r="G146" s="72"/>
      <c r="H146" s="106"/>
      <c r="I146" s="64"/>
      <c r="J146" s="64"/>
      <c r="K146" s="64"/>
      <c r="L146" s="64"/>
      <c r="M146" s="64"/>
      <c r="N146" s="64"/>
      <c r="O146" s="64"/>
      <c r="P146" s="64"/>
      <c r="Q146" s="64"/>
      <c r="R146" s="64"/>
      <c r="S146" s="64"/>
      <c r="T146" s="64"/>
      <c r="U146" s="74">
        <f t="shared" si="5"/>
        <v>0</v>
      </c>
      <c r="V146" s="75"/>
    </row>
    <row r="147" spans="1:22" ht="25.5" customHeight="1">
      <c r="A147" s="68">
        <f>'PROG DETTAGLIO 2014'!A143</f>
        <v>131</v>
      </c>
      <c r="B147" s="89" t="str">
        <f>'PROG DETTAGLIO 2014'!B143</f>
        <v>scegli</v>
      </c>
      <c r="C147" s="90">
        <f>'PROG DETTAGLIO 2014'!C143</f>
        <v>0</v>
      </c>
      <c r="D147" s="77">
        <f>'PROG DETTAGLIO 2014'!D143</f>
        <v>0</v>
      </c>
      <c r="E147" s="84"/>
      <c r="F147" s="83"/>
      <c r="G147" s="72"/>
      <c r="H147" s="106"/>
      <c r="I147" s="64"/>
      <c r="J147" s="64"/>
      <c r="K147" s="64"/>
      <c r="L147" s="64"/>
      <c r="M147" s="64"/>
      <c r="N147" s="64"/>
      <c r="O147" s="64"/>
      <c r="P147" s="64"/>
      <c r="Q147" s="64"/>
      <c r="R147" s="64"/>
      <c r="S147" s="64"/>
      <c r="T147" s="64"/>
      <c r="U147" s="74">
        <f t="shared" si="5"/>
        <v>0</v>
      </c>
      <c r="V147" s="75"/>
    </row>
    <row r="148" spans="1:22" ht="25.5" customHeight="1">
      <c r="A148" s="68">
        <f>'PROG DETTAGLIO 2014'!A144</f>
        <v>132</v>
      </c>
      <c r="B148" s="89" t="str">
        <f>'PROG DETTAGLIO 2014'!B144</f>
        <v>scegli</v>
      </c>
      <c r="C148" s="90">
        <f>'PROG DETTAGLIO 2014'!C144</f>
        <v>0</v>
      </c>
      <c r="D148" s="77">
        <f>'PROG DETTAGLIO 2014'!D144</f>
        <v>0</v>
      </c>
      <c r="E148" s="84"/>
      <c r="F148" s="83"/>
      <c r="G148" s="72"/>
      <c r="H148" s="106"/>
      <c r="I148" s="64"/>
      <c r="J148" s="64"/>
      <c r="K148" s="64"/>
      <c r="L148" s="64"/>
      <c r="M148" s="64"/>
      <c r="N148" s="64"/>
      <c r="O148" s="64"/>
      <c r="P148" s="64"/>
      <c r="Q148" s="64"/>
      <c r="R148" s="64"/>
      <c r="S148" s="64"/>
      <c r="T148" s="64"/>
      <c r="U148" s="74">
        <f t="shared" si="5"/>
        <v>0</v>
      </c>
      <c r="V148" s="75"/>
    </row>
    <row r="149" spans="1:22" ht="25.5" customHeight="1">
      <c r="A149" s="68">
        <f>'PROG DETTAGLIO 2014'!A145</f>
        <v>133</v>
      </c>
      <c r="B149" s="89" t="str">
        <f>'PROG DETTAGLIO 2014'!B145</f>
        <v>scegli</v>
      </c>
      <c r="C149" s="90">
        <f>'PROG DETTAGLIO 2014'!C145</f>
        <v>0</v>
      </c>
      <c r="D149" s="77">
        <f>'PROG DETTAGLIO 2014'!D145</f>
        <v>0</v>
      </c>
      <c r="E149" s="84"/>
      <c r="F149" s="83"/>
      <c r="G149" s="72"/>
      <c r="H149" s="106"/>
      <c r="I149" s="64"/>
      <c r="J149" s="64"/>
      <c r="K149" s="64"/>
      <c r="L149" s="64"/>
      <c r="M149" s="64"/>
      <c r="N149" s="64"/>
      <c r="O149" s="64"/>
      <c r="P149" s="64"/>
      <c r="Q149" s="64"/>
      <c r="R149" s="64"/>
      <c r="S149" s="64"/>
      <c r="T149" s="64"/>
      <c r="U149" s="74">
        <f t="shared" si="5"/>
        <v>0</v>
      </c>
      <c r="V149" s="75"/>
    </row>
    <row r="150" spans="1:22" ht="25.5" customHeight="1">
      <c r="A150" s="68">
        <f>'PROG DETTAGLIO 2014'!A146</f>
        <v>134</v>
      </c>
      <c r="B150" s="89" t="str">
        <f>'PROG DETTAGLIO 2014'!B146</f>
        <v>scegli</v>
      </c>
      <c r="C150" s="90">
        <f>'PROG DETTAGLIO 2014'!C146</f>
        <v>0</v>
      </c>
      <c r="D150" s="77">
        <f>'PROG DETTAGLIO 2014'!D146</f>
        <v>0</v>
      </c>
      <c r="E150" s="84"/>
      <c r="F150" s="83"/>
      <c r="G150" s="72"/>
      <c r="H150" s="106"/>
      <c r="I150" s="64"/>
      <c r="J150" s="64"/>
      <c r="K150" s="64"/>
      <c r="L150" s="64"/>
      <c r="M150" s="64"/>
      <c r="N150" s="64"/>
      <c r="O150" s="64"/>
      <c r="P150" s="64"/>
      <c r="Q150" s="64"/>
      <c r="R150" s="64"/>
      <c r="S150" s="64"/>
      <c r="T150" s="64"/>
      <c r="U150" s="74">
        <f t="shared" si="5"/>
        <v>0</v>
      </c>
      <c r="V150" s="75"/>
    </row>
    <row r="151" spans="1:22" ht="25.5" customHeight="1">
      <c r="A151" s="68">
        <f>'PROG DETTAGLIO 2014'!A147</f>
        <v>135</v>
      </c>
      <c r="B151" s="89" t="str">
        <f>'PROG DETTAGLIO 2014'!B147</f>
        <v>scegli</v>
      </c>
      <c r="C151" s="90">
        <f>'PROG DETTAGLIO 2014'!C147</f>
        <v>0</v>
      </c>
      <c r="D151" s="77">
        <f>'PROG DETTAGLIO 2014'!D147</f>
        <v>0</v>
      </c>
      <c r="E151" s="84"/>
      <c r="F151" s="83"/>
      <c r="G151" s="72"/>
      <c r="H151" s="106"/>
      <c r="I151" s="64"/>
      <c r="J151" s="64"/>
      <c r="K151" s="64"/>
      <c r="L151" s="64"/>
      <c r="M151" s="64"/>
      <c r="N151" s="64"/>
      <c r="O151" s="64"/>
      <c r="P151" s="64"/>
      <c r="Q151" s="64"/>
      <c r="R151" s="64"/>
      <c r="S151" s="64"/>
      <c r="T151" s="64"/>
      <c r="U151" s="74">
        <f t="shared" si="5"/>
        <v>0</v>
      </c>
      <c r="V151" s="75"/>
    </row>
    <row r="152" spans="1:22" ht="25.5" customHeight="1">
      <c r="A152" s="68">
        <f>'PROG DETTAGLIO 2014'!A148</f>
        <v>136</v>
      </c>
      <c r="B152" s="89" t="str">
        <f>'PROG DETTAGLIO 2014'!B148</f>
        <v>scegli</v>
      </c>
      <c r="C152" s="90">
        <f>'PROG DETTAGLIO 2014'!C148</f>
        <v>0</v>
      </c>
      <c r="D152" s="77">
        <f>'PROG DETTAGLIO 2014'!D148</f>
        <v>0</v>
      </c>
      <c r="E152" s="84"/>
      <c r="F152" s="83"/>
      <c r="G152" s="72"/>
      <c r="H152" s="106"/>
      <c r="I152" s="64"/>
      <c r="J152" s="64"/>
      <c r="K152" s="64"/>
      <c r="L152" s="64"/>
      <c r="M152" s="64"/>
      <c r="N152" s="64"/>
      <c r="O152" s="64"/>
      <c r="P152" s="64"/>
      <c r="Q152" s="64"/>
      <c r="R152" s="64"/>
      <c r="S152" s="64"/>
      <c r="T152" s="64"/>
      <c r="U152" s="74">
        <f t="shared" si="5"/>
        <v>0</v>
      </c>
      <c r="V152" s="75"/>
    </row>
    <row r="153" spans="1:22" ht="25.5" customHeight="1">
      <c r="A153" s="68">
        <f>'PROG DETTAGLIO 2014'!A149</f>
        <v>137</v>
      </c>
      <c r="B153" s="89" t="str">
        <f>'PROG DETTAGLIO 2014'!B149</f>
        <v>scegli</v>
      </c>
      <c r="C153" s="90">
        <f>'PROG DETTAGLIO 2014'!C149</f>
        <v>0</v>
      </c>
      <c r="D153" s="77">
        <f>'PROG DETTAGLIO 2014'!D149</f>
        <v>0</v>
      </c>
      <c r="E153" s="84"/>
      <c r="F153" s="83"/>
      <c r="G153" s="72"/>
      <c r="H153" s="106"/>
      <c r="I153" s="64"/>
      <c r="J153" s="64"/>
      <c r="K153" s="64"/>
      <c r="L153" s="64"/>
      <c r="M153" s="64"/>
      <c r="N153" s="64"/>
      <c r="O153" s="64"/>
      <c r="P153" s="64"/>
      <c r="Q153" s="64"/>
      <c r="R153" s="64"/>
      <c r="S153" s="64"/>
      <c r="T153" s="64"/>
      <c r="U153" s="74">
        <f t="shared" si="5"/>
        <v>0</v>
      </c>
      <c r="V153" s="75"/>
    </row>
    <row r="154" spans="1:22" ht="25.5" customHeight="1">
      <c r="A154" s="68">
        <f>'PROG DETTAGLIO 2014'!A150</f>
        <v>138</v>
      </c>
      <c r="B154" s="89" t="str">
        <f>'PROG DETTAGLIO 2014'!B150</f>
        <v>scegli</v>
      </c>
      <c r="C154" s="90">
        <f>'PROG DETTAGLIO 2014'!C150</f>
        <v>0</v>
      </c>
      <c r="D154" s="77">
        <f>'PROG DETTAGLIO 2014'!D150</f>
        <v>0</v>
      </c>
      <c r="E154" s="84"/>
      <c r="F154" s="83"/>
      <c r="G154" s="72"/>
      <c r="H154" s="106"/>
      <c r="I154" s="64"/>
      <c r="J154" s="64"/>
      <c r="K154" s="64"/>
      <c r="L154" s="64"/>
      <c r="M154" s="64"/>
      <c r="N154" s="64"/>
      <c r="O154" s="64"/>
      <c r="P154" s="64"/>
      <c r="Q154" s="64"/>
      <c r="R154" s="64"/>
      <c r="S154" s="64"/>
      <c r="T154" s="64"/>
      <c r="U154" s="74">
        <f t="shared" si="5"/>
        <v>0</v>
      </c>
      <c r="V154" s="75"/>
    </row>
    <row r="155" spans="1:22" ht="25.5" customHeight="1">
      <c r="A155" s="68">
        <f>'PROG DETTAGLIO 2014'!A151</f>
        <v>139</v>
      </c>
      <c r="B155" s="89" t="str">
        <f>'PROG DETTAGLIO 2014'!B151</f>
        <v>scegli</v>
      </c>
      <c r="C155" s="90">
        <f>'PROG DETTAGLIO 2014'!C151</f>
        <v>0</v>
      </c>
      <c r="D155" s="77">
        <f>'PROG DETTAGLIO 2014'!D151</f>
        <v>0</v>
      </c>
      <c r="E155" s="84"/>
      <c r="F155" s="83"/>
      <c r="G155" s="72"/>
      <c r="H155" s="106"/>
      <c r="I155" s="64"/>
      <c r="J155" s="64"/>
      <c r="K155" s="64"/>
      <c r="L155" s="64"/>
      <c r="M155" s="64"/>
      <c r="N155" s="64"/>
      <c r="O155" s="64"/>
      <c r="P155" s="64"/>
      <c r="Q155" s="64"/>
      <c r="R155" s="64"/>
      <c r="S155" s="64"/>
      <c r="T155" s="64"/>
      <c r="U155" s="74">
        <f t="shared" si="5"/>
        <v>0</v>
      </c>
      <c r="V155" s="75"/>
    </row>
    <row r="156" spans="1:22" ht="25.5" customHeight="1">
      <c r="A156" s="68">
        <f>'PROG DETTAGLIO 2014'!A152</f>
        <v>140</v>
      </c>
      <c r="B156" s="89" t="str">
        <f>'PROG DETTAGLIO 2014'!B152</f>
        <v>scegli</v>
      </c>
      <c r="C156" s="90">
        <f>'PROG DETTAGLIO 2014'!C152</f>
        <v>0</v>
      </c>
      <c r="D156" s="77">
        <f>'PROG DETTAGLIO 2014'!D152</f>
        <v>0</v>
      </c>
      <c r="E156" s="84"/>
      <c r="F156" s="83"/>
      <c r="G156" s="72"/>
      <c r="H156" s="106"/>
      <c r="I156" s="64"/>
      <c r="J156" s="64"/>
      <c r="K156" s="64"/>
      <c r="L156" s="64"/>
      <c r="M156" s="64"/>
      <c r="N156" s="64"/>
      <c r="O156" s="64"/>
      <c r="P156" s="64"/>
      <c r="Q156" s="64"/>
      <c r="R156" s="64"/>
      <c r="S156" s="64"/>
      <c r="T156" s="64"/>
      <c r="U156" s="74">
        <f t="shared" si="5"/>
        <v>0</v>
      </c>
      <c r="V156" s="75"/>
    </row>
    <row r="157" spans="1:22" ht="25.5" customHeight="1">
      <c r="A157" s="68">
        <f>'PROG DETTAGLIO 2014'!A153</f>
        <v>141</v>
      </c>
      <c r="B157" s="89" t="str">
        <f>'PROG DETTAGLIO 2014'!B153</f>
        <v>scegli</v>
      </c>
      <c r="C157" s="90">
        <f>'PROG DETTAGLIO 2014'!C153</f>
        <v>0</v>
      </c>
      <c r="D157" s="77">
        <f>'PROG DETTAGLIO 2014'!D153</f>
        <v>0</v>
      </c>
      <c r="E157" s="84"/>
      <c r="F157" s="83"/>
      <c r="G157" s="72"/>
      <c r="H157" s="106"/>
      <c r="I157" s="64"/>
      <c r="J157" s="64"/>
      <c r="K157" s="64"/>
      <c r="L157" s="64"/>
      <c r="M157" s="64"/>
      <c r="N157" s="64"/>
      <c r="O157" s="64"/>
      <c r="P157" s="64"/>
      <c r="Q157" s="64"/>
      <c r="R157" s="64"/>
      <c r="S157" s="64"/>
      <c r="T157" s="64"/>
      <c r="U157" s="74">
        <f t="shared" si="5"/>
        <v>0</v>
      </c>
      <c r="V157" s="75"/>
    </row>
    <row r="158" spans="1:22" ht="25.5" customHeight="1">
      <c r="A158" s="68">
        <f>'PROG DETTAGLIO 2014'!A154</f>
        <v>142</v>
      </c>
      <c r="B158" s="89" t="str">
        <f>'PROG DETTAGLIO 2014'!B154</f>
        <v>scegli</v>
      </c>
      <c r="C158" s="90">
        <f>'PROG DETTAGLIO 2014'!C154</f>
        <v>0</v>
      </c>
      <c r="D158" s="77">
        <f>'PROG DETTAGLIO 2014'!D154</f>
        <v>0</v>
      </c>
      <c r="E158" s="84"/>
      <c r="F158" s="83"/>
      <c r="G158" s="72"/>
      <c r="H158" s="106"/>
      <c r="I158" s="64"/>
      <c r="J158" s="64"/>
      <c r="K158" s="64"/>
      <c r="L158" s="64"/>
      <c r="M158" s="64"/>
      <c r="N158" s="64"/>
      <c r="O158" s="64"/>
      <c r="P158" s="64"/>
      <c r="Q158" s="64"/>
      <c r="R158" s="64"/>
      <c r="S158" s="64"/>
      <c r="T158" s="64"/>
      <c r="U158" s="74">
        <f t="shared" si="5"/>
        <v>0</v>
      </c>
      <c r="V158" s="75"/>
    </row>
    <row r="159" spans="1:22" ht="25.5" customHeight="1">
      <c r="A159" s="68">
        <f>'PROG DETTAGLIO 2014'!A155</f>
        <v>143</v>
      </c>
      <c r="B159" s="89" t="str">
        <f>'PROG DETTAGLIO 2014'!B155</f>
        <v>scegli</v>
      </c>
      <c r="C159" s="90">
        <f>'PROG DETTAGLIO 2014'!C155</f>
        <v>0</v>
      </c>
      <c r="D159" s="77">
        <f>'PROG DETTAGLIO 2014'!D155</f>
        <v>0</v>
      </c>
      <c r="E159" s="84"/>
      <c r="F159" s="83"/>
      <c r="G159" s="72"/>
      <c r="H159" s="106"/>
      <c r="I159" s="64"/>
      <c r="J159" s="64"/>
      <c r="K159" s="64"/>
      <c r="L159" s="64"/>
      <c r="M159" s="64"/>
      <c r="N159" s="64"/>
      <c r="O159" s="64"/>
      <c r="P159" s="64"/>
      <c r="Q159" s="64"/>
      <c r="R159" s="64"/>
      <c r="S159" s="64"/>
      <c r="T159" s="64"/>
      <c r="U159" s="74">
        <f t="shared" si="5"/>
        <v>0</v>
      </c>
      <c r="V159" s="75"/>
    </row>
    <row r="160" spans="1:22" ht="25.5" customHeight="1">
      <c r="A160" s="68">
        <f>'PROG DETTAGLIO 2014'!A156</f>
        <v>144</v>
      </c>
      <c r="B160" s="89" t="str">
        <f>'PROG DETTAGLIO 2014'!B156</f>
        <v>scegli</v>
      </c>
      <c r="C160" s="90">
        <f>'PROG DETTAGLIO 2014'!C156</f>
        <v>0</v>
      </c>
      <c r="D160" s="77">
        <f>'PROG DETTAGLIO 2014'!D156</f>
        <v>0</v>
      </c>
      <c r="E160" s="84"/>
      <c r="F160" s="83"/>
      <c r="G160" s="72"/>
      <c r="H160" s="106"/>
      <c r="I160" s="64"/>
      <c r="J160" s="64"/>
      <c r="K160" s="64"/>
      <c r="L160" s="64"/>
      <c r="M160" s="64"/>
      <c r="N160" s="64"/>
      <c r="O160" s="64"/>
      <c r="P160" s="64"/>
      <c r="Q160" s="64"/>
      <c r="R160" s="64"/>
      <c r="S160" s="64"/>
      <c r="T160" s="64"/>
      <c r="U160" s="74">
        <f t="shared" si="5"/>
        <v>0</v>
      </c>
      <c r="V160" s="75"/>
    </row>
    <row r="161" spans="1:22" ht="25.5" customHeight="1">
      <c r="A161" s="68">
        <f>'PROG DETTAGLIO 2014'!A157</f>
        <v>145</v>
      </c>
      <c r="B161" s="89" t="str">
        <f>'PROG DETTAGLIO 2014'!B157</f>
        <v>scegli</v>
      </c>
      <c r="C161" s="90">
        <f>'PROG DETTAGLIO 2014'!C157</f>
        <v>0</v>
      </c>
      <c r="D161" s="77">
        <f>'PROG DETTAGLIO 2014'!D157</f>
        <v>0</v>
      </c>
      <c r="E161" s="84"/>
      <c r="F161" s="83"/>
      <c r="G161" s="72"/>
      <c r="H161" s="106"/>
      <c r="I161" s="64"/>
      <c r="J161" s="64"/>
      <c r="K161" s="64"/>
      <c r="L161" s="64"/>
      <c r="M161" s="64"/>
      <c r="N161" s="64"/>
      <c r="O161" s="64"/>
      <c r="P161" s="64"/>
      <c r="Q161" s="64"/>
      <c r="R161" s="64"/>
      <c r="S161" s="64"/>
      <c r="T161" s="64"/>
      <c r="U161" s="74">
        <f t="shared" si="5"/>
        <v>0</v>
      </c>
      <c r="V161" s="75"/>
    </row>
    <row r="162" spans="1:22" ht="25.5" customHeight="1">
      <c r="A162" s="68">
        <f>'PROG DETTAGLIO 2014'!A158</f>
        <v>146</v>
      </c>
      <c r="B162" s="89" t="str">
        <f>'PROG DETTAGLIO 2014'!B158</f>
        <v>scegli</v>
      </c>
      <c r="C162" s="90">
        <f>'PROG DETTAGLIO 2014'!C158</f>
        <v>0</v>
      </c>
      <c r="D162" s="77">
        <f>'PROG DETTAGLIO 2014'!D158</f>
        <v>0</v>
      </c>
      <c r="E162" s="84"/>
      <c r="F162" s="83"/>
      <c r="G162" s="72"/>
      <c r="H162" s="106"/>
      <c r="I162" s="64"/>
      <c r="J162" s="64"/>
      <c r="K162" s="64"/>
      <c r="L162" s="64"/>
      <c r="M162" s="64"/>
      <c r="N162" s="64"/>
      <c r="O162" s="64"/>
      <c r="P162" s="64"/>
      <c r="Q162" s="64"/>
      <c r="R162" s="64"/>
      <c r="S162" s="64"/>
      <c r="T162" s="64"/>
      <c r="U162" s="74">
        <f t="shared" si="5"/>
        <v>0</v>
      </c>
      <c r="V162" s="75"/>
    </row>
    <row r="163" spans="1:22" ht="25.5" customHeight="1">
      <c r="A163" s="68">
        <f>'PROG DETTAGLIO 2014'!A159</f>
        <v>147</v>
      </c>
      <c r="B163" s="89" t="str">
        <f>'PROG DETTAGLIO 2014'!B159</f>
        <v>scegli</v>
      </c>
      <c r="C163" s="90">
        <f>'PROG DETTAGLIO 2014'!C159</f>
        <v>0</v>
      </c>
      <c r="D163" s="77">
        <f>'PROG DETTAGLIO 2014'!D159</f>
        <v>0</v>
      </c>
      <c r="E163" s="84"/>
      <c r="F163" s="83"/>
      <c r="G163" s="72"/>
      <c r="H163" s="106"/>
      <c r="I163" s="64"/>
      <c r="J163" s="64"/>
      <c r="K163" s="64"/>
      <c r="L163" s="64"/>
      <c r="M163" s="64"/>
      <c r="N163" s="64"/>
      <c r="O163" s="64"/>
      <c r="P163" s="64"/>
      <c r="Q163" s="64"/>
      <c r="R163" s="64"/>
      <c r="S163" s="64"/>
      <c r="T163" s="64"/>
      <c r="U163" s="74">
        <f t="shared" si="5"/>
        <v>0</v>
      </c>
      <c r="V163" s="75"/>
    </row>
    <row r="164" spans="1:22" ht="25.5" customHeight="1">
      <c r="A164" s="68">
        <f>'PROG DETTAGLIO 2014'!A160</f>
        <v>148</v>
      </c>
      <c r="B164" s="89" t="str">
        <f>'PROG DETTAGLIO 2014'!B160</f>
        <v>scegli</v>
      </c>
      <c r="C164" s="90">
        <f>'PROG DETTAGLIO 2014'!C160</f>
        <v>0</v>
      </c>
      <c r="D164" s="77">
        <f>'PROG DETTAGLIO 2014'!D160</f>
        <v>0</v>
      </c>
      <c r="E164" s="84"/>
      <c r="F164" s="83"/>
      <c r="G164" s="72"/>
      <c r="H164" s="106"/>
      <c r="I164" s="64"/>
      <c r="J164" s="64"/>
      <c r="K164" s="64"/>
      <c r="L164" s="64"/>
      <c r="M164" s="64"/>
      <c r="N164" s="64"/>
      <c r="O164" s="64"/>
      <c r="P164" s="64"/>
      <c r="Q164" s="64"/>
      <c r="R164" s="64"/>
      <c r="S164" s="64"/>
      <c r="T164" s="64"/>
      <c r="U164" s="74">
        <f t="shared" si="5"/>
        <v>0</v>
      </c>
      <c r="V164" s="75"/>
    </row>
    <row r="165" spans="1:22" ht="25.5" customHeight="1">
      <c r="A165" s="68">
        <f>'PROG DETTAGLIO 2014'!A161</f>
        <v>149</v>
      </c>
      <c r="B165" s="89" t="str">
        <f>'PROG DETTAGLIO 2014'!B161</f>
        <v>scegli</v>
      </c>
      <c r="C165" s="90">
        <f>'PROG DETTAGLIO 2014'!C161</f>
        <v>0</v>
      </c>
      <c r="D165" s="77">
        <f>'PROG DETTAGLIO 2014'!D161</f>
        <v>0</v>
      </c>
      <c r="E165" s="84"/>
      <c r="F165" s="83"/>
      <c r="G165" s="72"/>
      <c r="H165" s="106"/>
      <c r="I165" s="64"/>
      <c r="J165" s="64"/>
      <c r="K165" s="64"/>
      <c r="L165" s="64"/>
      <c r="M165" s="64"/>
      <c r="N165" s="64"/>
      <c r="O165" s="64"/>
      <c r="P165" s="64"/>
      <c r="Q165" s="64"/>
      <c r="R165" s="64"/>
      <c r="S165" s="64"/>
      <c r="T165" s="64"/>
      <c r="U165" s="74">
        <f t="shared" si="5"/>
        <v>0</v>
      </c>
      <c r="V165" s="75"/>
    </row>
    <row r="166" spans="1:22" ht="25.5" customHeight="1">
      <c r="A166" s="68">
        <f>'PROG DETTAGLIO 2014'!A162</f>
        <v>150</v>
      </c>
      <c r="B166" s="89" t="str">
        <f>'PROG DETTAGLIO 2014'!B162</f>
        <v>scegli</v>
      </c>
      <c r="C166" s="90">
        <f>'PROG DETTAGLIO 2014'!C162</f>
        <v>0</v>
      </c>
      <c r="D166" s="77">
        <f>'PROG DETTAGLIO 2014'!D162</f>
        <v>0</v>
      </c>
      <c r="E166" s="84"/>
      <c r="F166" s="83"/>
      <c r="G166" s="72"/>
      <c r="H166" s="106"/>
      <c r="I166" s="64"/>
      <c r="J166" s="64"/>
      <c r="K166" s="64"/>
      <c r="L166" s="64"/>
      <c r="M166" s="64"/>
      <c r="N166" s="64"/>
      <c r="O166" s="64"/>
      <c r="P166" s="64"/>
      <c r="Q166" s="64"/>
      <c r="R166" s="64"/>
      <c r="S166" s="64"/>
      <c r="T166" s="64"/>
      <c r="U166" s="74">
        <f t="shared" si="5"/>
        <v>0</v>
      </c>
      <c r="V166" s="75"/>
    </row>
    <row r="167" spans="1:22" ht="25.5" customHeight="1">
      <c r="A167" s="68">
        <f>'PROG DETTAGLIO 2014'!A163</f>
        <v>151</v>
      </c>
      <c r="B167" s="89" t="str">
        <f>'PROG DETTAGLIO 2014'!B163</f>
        <v>scegli</v>
      </c>
      <c r="C167" s="90">
        <f>'PROG DETTAGLIO 2014'!C163</f>
        <v>0</v>
      </c>
      <c r="D167" s="77">
        <f>'PROG DETTAGLIO 2014'!D163</f>
        <v>0</v>
      </c>
      <c r="E167" s="84"/>
      <c r="F167" s="83"/>
      <c r="G167" s="72"/>
      <c r="H167" s="106"/>
      <c r="I167" s="64"/>
      <c r="J167" s="64"/>
      <c r="K167" s="64"/>
      <c r="L167" s="64"/>
      <c r="M167" s="64"/>
      <c r="N167" s="64"/>
      <c r="O167" s="64"/>
      <c r="P167" s="64"/>
      <c r="Q167" s="64"/>
      <c r="R167" s="64"/>
      <c r="S167" s="64"/>
      <c r="T167" s="64"/>
      <c r="U167" s="74">
        <f aca="true" t="shared" si="6" ref="U167:U230">SUM(I167:T167)</f>
        <v>0</v>
      </c>
      <c r="V167" s="75"/>
    </row>
    <row r="168" spans="1:22" ht="25.5" customHeight="1">
      <c r="A168" s="68">
        <f>'PROG DETTAGLIO 2014'!A164</f>
        <v>152</v>
      </c>
      <c r="B168" s="89" t="str">
        <f>'PROG DETTAGLIO 2014'!B164</f>
        <v>scegli</v>
      </c>
      <c r="C168" s="90">
        <f>'PROG DETTAGLIO 2014'!C164</f>
        <v>0</v>
      </c>
      <c r="D168" s="77">
        <f>'PROG DETTAGLIO 2014'!D164</f>
        <v>0</v>
      </c>
      <c r="E168" s="84"/>
      <c r="F168" s="83"/>
      <c r="G168" s="72"/>
      <c r="H168" s="106"/>
      <c r="I168" s="64"/>
      <c r="J168" s="64"/>
      <c r="K168" s="64"/>
      <c r="L168" s="64"/>
      <c r="M168" s="64"/>
      <c r="N168" s="64"/>
      <c r="O168" s="64"/>
      <c r="P168" s="64"/>
      <c r="Q168" s="64"/>
      <c r="R168" s="64"/>
      <c r="S168" s="64"/>
      <c r="T168" s="64"/>
      <c r="U168" s="74">
        <f t="shared" si="6"/>
        <v>0</v>
      </c>
      <c r="V168" s="75"/>
    </row>
    <row r="169" spans="1:22" ht="25.5" customHeight="1">
      <c r="A169" s="68">
        <f>'PROG DETTAGLIO 2014'!A165</f>
        <v>153</v>
      </c>
      <c r="B169" s="89" t="str">
        <f>'PROG DETTAGLIO 2014'!B165</f>
        <v>scegli</v>
      </c>
      <c r="C169" s="90">
        <f>'PROG DETTAGLIO 2014'!C165</f>
        <v>0</v>
      </c>
      <c r="D169" s="77">
        <f>'PROG DETTAGLIO 2014'!D165</f>
        <v>0</v>
      </c>
      <c r="E169" s="84"/>
      <c r="F169" s="83"/>
      <c r="G169" s="72"/>
      <c r="H169" s="106"/>
      <c r="I169" s="64"/>
      <c r="J169" s="64"/>
      <c r="K169" s="64"/>
      <c r="L169" s="64"/>
      <c r="M169" s="64"/>
      <c r="N169" s="64"/>
      <c r="O169" s="64"/>
      <c r="P169" s="64"/>
      <c r="Q169" s="64"/>
      <c r="R169" s="64"/>
      <c r="S169" s="64"/>
      <c r="T169" s="64"/>
      <c r="U169" s="74">
        <f t="shared" si="6"/>
        <v>0</v>
      </c>
      <c r="V169" s="75"/>
    </row>
    <row r="170" spans="1:22" ht="25.5" customHeight="1">
      <c r="A170" s="68">
        <f>'PROG DETTAGLIO 2014'!A166</f>
        <v>154</v>
      </c>
      <c r="B170" s="89" t="str">
        <f>'PROG DETTAGLIO 2014'!B166</f>
        <v>scegli</v>
      </c>
      <c r="C170" s="90">
        <f>'PROG DETTAGLIO 2014'!C166</f>
        <v>0</v>
      </c>
      <c r="D170" s="77">
        <f>'PROG DETTAGLIO 2014'!D166</f>
        <v>0</v>
      </c>
      <c r="E170" s="84"/>
      <c r="F170" s="83"/>
      <c r="G170" s="72"/>
      <c r="H170" s="106"/>
      <c r="I170" s="64"/>
      <c r="J170" s="64"/>
      <c r="K170" s="64"/>
      <c r="L170" s="64"/>
      <c r="M170" s="64"/>
      <c r="N170" s="64"/>
      <c r="O170" s="64"/>
      <c r="P170" s="64"/>
      <c r="Q170" s="64"/>
      <c r="R170" s="64"/>
      <c r="S170" s="64"/>
      <c r="T170" s="64"/>
      <c r="U170" s="74">
        <f t="shared" si="6"/>
        <v>0</v>
      </c>
      <c r="V170" s="75"/>
    </row>
    <row r="171" spans="1:22" ht="25.5" customHeight="1">
      <c r="A171" s="68">
        <f>'PROG DETTAGLIO 2014'!A167</f>
        <v>155</v>
      </c>
      <c r="B171" s="89" t="str">
        <f>'PROG DETTAGLIO 2014'!B167</f>
        <v>scegli</v>
      </c>
      <c r="C171" s="90">
        <f>'PROG DETTAGLIO 2014'!C167</f>
        <v>0</v>
      </c>
      <c r="D171" s="77">
        <f>'PROG DETTAGLIO 2014'!D167</f>
        <v>0</v>
      </c>
      <c r="E171" s="84"/>
      <c r="F171" s="83"/>
      <c r="G171" s="72"/>
      <c r="H171" s="106"/>
      <c r="I171" s="64"/>
      <c r="J171" s="64"/>
      <c r="K171" s="64"/>
      <c r="L171" s="64"/>
      <c r="M171" s="64"/>
      <c r="N171" s="64"/>
      <c r="O171" s="64"/>
      <c r="P171" s="64"/>
      <c r="Q171" s="64"/>
      <c r="R171" s="64"/>
      <c r="S171" s="64"/>
      <c r="T171" s="64"/>
      <c r="U171" s="74">
        <f t="shared" si="6"/>
        <v>0</v>
      </c>
      <c r="V171" s="75"/>
    </row>
    <row r="172" spans="1:22" ht="25.5" customHeight="1">
      <c r="A172" s="68">
        <f>'PROG DETTAGLIO 2014'!A168</f>
        <v>156</v>
      </c>
      <c r="B172" s="89" t="str">
        <f>'PROG DETTAGLIO 2014'!B168</f>
        <v>scegli</v>
      </c>
      <c r="C172" s="90">
        <f>'PROG DETTAGLIO 2014'!C168</f>
        <v>0</v>
      </c>
      <c r="D172" s="77">
        <f>'PROG DETTAGLIO 2014'!D168</f>
        <v>0</v>
      </c>
      <c r="E172" s="84"/>
      <c r="F172" s="83"/>
      <c r="G172" s="72"/>
      <c r="H172" s="106"/>
      <c r="I172" s="64"/>
      <c r="J172" s="64"/>
      <c r="K172" s="64"/>
      <c r="L172" s="64"/>
      <c r="M172" s="64"/>
      <c r="N172" s="64"/>
      <c r="O172" s="64"/>
      <c r="P172" s="64"/>
      <c r="Q172" s="64"/>
      <c r="R172" s="64"/>
      <c r="S172" s="64"/>
      <c r="T172" s="64"/>
      <c r="U172" s="74">
        <f t="shared" si="6"/>
        <v>0</v>
      </c>
      <c r="V172" s="75"/>
    </row>
    <row r="173" spans="1:22" ht="25.5" customHeight="1">
      <c r="A173" s="68">
        <f>'PROG DETTAGLIO 2014'!A169</f>
        <v>157</v>
      </c>
      <c r="B173" s="89" t="str">
        <f>'PROG DETTAGLIO 2014'!B169</f>
        <v>scegli</v>
      </c>
      <c r="C173" s="90">
        <f>'PROG DETTAGLIO 2014'!C169</f>
        <v>0</v>
      </c>
      <c r="D173" s="77">
        <f>'PROG DETTAGLIO 2014'!D169</f>
        <v>0</v>
      </c>
      <c r="E173" s="84"/>
      <c r="F173" s="83"/>
      <c r="G173" s="72"/>
      <c r="H173" s="106"/>
      <c r="I173" s="64"/>
      <c r="J173" s="64"/>
      <c r="K173" s="64"/>
      <c r="L173" s="64"/>
      <c r="M173" s="64"/>
      <c r="N173" s="64"/>
      <c r="O173" s="64"/>
      <c r="P173" s="64"/>
      <c r="Q173" s="64"/>
      <c r="R173" s="64"/>
      <c r="S173" s="64"/>
      <c r="T173" s="64"/>
      <c r="U173" s="74">
        <f t="shared" si="6"/>
        <v>0</v>
      </c>
      <c r="V173" s="75"/>
    </row>
    <row r="174" spans="1:22" ht="25.5" customHeight="1">
      <c r="A174" s="68">
        <f>'PROG DETTAGLIO 2014'!A170</f>
        <v>158</v>
      </c>
      <c r="B174" s="89" t="str">
        <f>'PROG DETTAGLIO 2014'!B170</f>
        <v>scegli</v>
      </c>
      <c r="C174" s="90">
        <f>'PROG DETTAGLIO 2014'!C170</f>
        <v>0</v>
      </c>
      <c r="D174" s="77">
        <f>'PROG DETTAGLIO 2014'!D170</f>
        <v>0</v>
      </c>
      <c r="E174" s="84"/>
      <c r="F174" s="83"/>
      <c r="G174" s="72"/>
      <c r="H174" s="106"/>
      <c r="I174" s="64"/>
      <c r="J174" s="64"/>
      <c r="K174" s="64"/>
      <c r="L174" s="64"/>
      <c r="M174" s="64"/>
      <c r="N174" s="64"/>
      <c r="O174" s="64"/>
      <c r="P174" s="64"/>
      <c r="Q174" s="64"/>
      <c r="R174" s="64"/>
      <c r="S174" s="64"/>
      <c r="T174" s="64"/>
      <c r="U174" s="74">
        <f t="shared" si="6"/>
        <v>0</v>
      </c>
      <c r="V174" s="75"/>
    </row>
    <row r="175" spans="1:22" ht="25.5" customHeight="1">
      <c r="A175" s="68">
        <f>'PROG DETTAGLIO 2014'!A171</f>
        <v>159</v>
      </c>
      <c r="B175" s="89" t="str">
        <f>'PROG DETTAGLIO 2014'!B171</f>
        <v>scegli</v>
      </c>
      <c r="C175" s="90">
        <f>'PROG DETTAGLIO 2014'!C171</f>
        <v>0</v>
      </c>
      <c r="D175" s="77">
        <f>'PROG DETTAGLIO 2014'!D171</f>
        <v>0</v>
      </c>
      <c r="E175" s="84"/>
      <c r="F175" s="83"/>
      <c r="G175" s="72"/>
      <c r="H175" s="106"/>
      <c r="I175" s="64"/>
      <c r="J175" s="64"/>
      <c r="K175" s="64"/>
      <c r="L175" s="64"/>
      <c r="M175" s="64"/>
      <c r="N175" s="64"/>
      <c r="O175" s="64"/>
      <c r="P175" s="64"/>
      <c r="Q175" s="64"/>
      <c r="R175" s="64"/>
      <c r="S175" s="64"/>
      <c r="T175" s="64"/>
      <c r="U175" s="74">
        <f t="shared" si="6"/>
        <v>0</v>
      </c>
      <c r="V175" s="75"/>
    </row>
    <row r="176" spans="1:22" ht="25.5" customHeight="1">
      <c r="A176" s="68">
        <f>'PROG DETTAGLIO 2014'!A172</f>
        <v>160</v>
      </c>
      <c r="B176" s="89" t="str">
        <f>'PROG DETTAGLIO 2014'!B172</f>
        <v>scegli</v>
      </c>
      <c r="C176" s="90">
        <f>'PROG DETTAGLIO 2014'!C172</f>
        <v>0</v>
      </c>
      <c r="D176" s="77">
        <f>'PROG DETTAGLIO 2014'!D172</f>
        <v>0</v>
      </c>
      <c r="E176" s="84"/>
      <c r="F176" s="83"/>
      <c r="G176" s="72"/>
      <c r="H176" s="106"/>
      <c r="I176" s="64"/>
      <c r="J176" s="64"/>
      <c r="K176" s="64"/>
      <c r="L176" s="64"/>
      <c r="M176" s="64"/>
      <c r="N176" s="64"/>
      <c r="O176" s="64"/>
      <c r="P176" s="64"/>
      <c r="Q176" s="64"/>
      <c r="R176" s="64"/>
      <c r="S176" s="64"/>
      <c r="T176" s="64"/>
      <c r="U176" s="74">
        <f t="shared" si="6"/>
        <v>0</v>
      </c>
      <c r="V176" s="75"/>
    </row>
    <row r="177" spans="1:22" ht="25.5" customHeight="1">
      <c r="A177" s="68">
        <f>'PROG DETTAGLIO 2014'!A173</f>
        <v>161</v>
      </c>
      <c r="B177" s="89" t="str">
        <f>'PROG DETTAGLIO 2014'!B173</f>
        <v>scegli</v>
      </c>
      <c r="C177" s="90">
        <f>'PROG DETTAGLIO 2014'!C173</f>
        <v>0</v>
      </c>
      <c r="D177" s="77">
        <f>'PROG DETTAGLIO 2014'!D173</f>
        <v>0</v>
      </c>
      <c r="E177" s="84"/>
      <c r="F177" s="83"/>
      <c r="G177" s="72"/>
      <c r="H177" s="106"/>
      <c r="I177" s="64"/>
      <c r="J177" s="64"/>
      <c r="K177" s="64"/>
      <c r="L177" s="64"/>
      <c r="M177" s="64"/>
      <c r="N177" s="64"/>
      <c r="O177" s="64"/>
      <c r="P177" s="64"/>
      <c r="Q177" s="64"/>
      <c r="R177" s="64"/>
      <c r="S177" s="64"/>
      <c r="T177" s="64"/>
      <c r="U177" s="74">
        <f t="shared" si="6"/>
        <v>0</v>
      </c>
      <c r="V177" s="75"/>
    </row>
    <row r="178" spans="1:22" ht="25.5" customHeight="1">
      <c r="A178" s="68">
        <f>'PROG DETTAGLIO 2014'!A174</f>
        <v>162</v>
      </c>
      <c r="B178" s="89" t="str">
        <f>'PROG DETTAGLIO 2014'!B174</f>
        <v>scegli</v>
      </c>
      <c r="C178" s="90">
        <f>'PROG DETTAGLIO 2014'!C174</f>
        <v>0</v>
      </c>
      <c r="D178" s="77">
        <f>'PROG DETTAGLIO 2014'!D174</f>
        <v>0</v>
      </c>
      <c r="E178" s="84"/>
      <c r="F178" s="83"/>
      <c r="G178" s="72"/>
      <c r="H178" s="106"/>
      <c r="I178" s="64"/>
      <c r="J178" s="64"/>
      <c r="K178" s="64"/>
      <c r="L178" s="64"/>
      <c r="M178" s="64"/>
      <c r="N178" s="64"/>
      <c r="O178" s="64"/>
      <c r="P178" s="64"/>
      <c r="Q178" s="64"/>
      <c r="R178" s="64"/>
      <c r="S178" s="64"/>
      <c r="T178" s="64"/>
      <c r="U178" s="74">
        <f t="shared" si="6"/>
        <v>0</v>
      </c>
      <c r="V178" s="75"/>
    </row>
    <row r="179" spans="1:22" ht="25.5" customHeight="1">
      <c r="A179" s="68">
        <f>'PROG DETTAGLIO 2014'!A175</f>
        <v>163</v>
      </c>
      <c r="B179" s="89" t="str">
        <f>'PROG DETTAGLIO 2014'!B175</f>
        <v>scegli</v>
      </c>
      <c r="C179" s="90">
        <f>'PROG DETTAGLIO 2014'!C175</f>
        <v>0</v>
      </c>
      <c r="D179" s="77">
        <f>'PROG DETTAGLIO 2014'!D175</f>
        <v>0</v>
      </c>
      <c r="E179" s="84"/>
      <c r="F179" s="83"/>
      <c r="G179" s="72"/>
      <c r="H179" s="106"/>
      <c r="I179" s="64"/>
      <c r="J179" s="64"/>
      <c r="K179" s="64"/>
      <c r="L179" s="64"/>
      <c r="M179" s="64"/>
      <c r="N179" s="64"/>
      <c r="O179" s="64"/>
      <c r="P179" s="64"/>
      <c r="Q179" s="64"/>
      <c r="R179" s="64"/>
      <c r="S179" s="64"/>
      <c r="T179" s="64"/>
      <c r="U179" s="74">
        <f t="shared" si="6"/>
        <v>0</v>
      </c>
      <c r="V179" s="75"/>
    </row>
    <row r="180" spans="1:22" ht="25.5" customHeight="1">
      <c r="A180" s="68">
        <f>'PROG DETTAGLIO 2014'!A176</f>
        <v>164</v>
      </c>
      <c r="B180" s="89" t="str">
        <f>'PROG DETTAGLIO 2014'!B176</f>
        <v>scegli</v>
      </c>
      <c r="C180" s="90">
        <f>'PROG DETTAGLIO 2014'!C176</f>
        <v>0</v>
      </c>
      <c r="D180" s="77">
        <f>'PROG DETTAGLIO 2014'!D176</f>
        <v>0</v>
      </c>
      <c r="E180" s="84"/>
      <c r="F180" s="83"/>
      <c r="G180" s="72"/>
      <c r="H180" s="106"/>
      <c r="I180" s="64"/>
      <c r="J180" s="64"/>
      <c r="K180" s="64"/>
      <c r="L180" s="64"/>
      <c r="M180" s="64"/>
      <c r="N180" s="64"/>
      <c r="O180" s="64"/>
      <c r="P180" s="64"/>
      <c r="Q180" s="64"/>
      <c r="R180" s="64"/>
      <c r="S180" s="64"/>
      <c r="T180" s="64"/>
      <c r="U180" s="74">
        <f t="shared" si="6"/>
        <v>0</v>
      </c>
      <c r="V180" s="75"/>
    </row>
    <row r="181" spans="1:22" ht="25.5" customHeight="1">
      <c r="A181" s="68">
        <f>'PROG DETTAGLIO 2014'!A177</f>
        <v>165</v>
      </c>
      <c r="B181" s="89" t="str">
        <f>'PROG DETTAGLIO 2014'!B177</f>
        <v>scegli</v>
      </c>
      <c r="C181" s="90">
        <f>'PROG DETTAGLIO 2014'!C177</f>
        <v>0</v>
      </c>
      <c r="D181" s="77">
        <f>'PROG DETTAGLIO 2014'!D177</f>
        <v>0</v>
      </c>
      <c r="E181" s="84"/>
      <c r="F181" s="83"/>
      <c r="G181" s="72"/>
      <c r="H181" s="106"/>
      <c r="I181" s="64"/>
      <c r="J181" s="64"/>
      <c r="K181" s="64"/>
      <c r="L181" s="64"/>
      <c r="M181" s="64"/>
      <c r="N181" s="64"/>
      <c r="O181" s="64"/>
      <c r="P181" s="64"/>
      <c r="Q181" s="64"/>
      <c r="R181" s="64"/>
      <c r="S181" s="64"/>
      <c r="T181" s="64"/>
      <c r="U181" s="74">
        <f t="shared" si="6"/>
        <v>0</v>
      </c>
      <c r="V181" s="75"/>
    </row>
    <row r="182" spans="1:22" ht="25.5" customHeight="1">
      <c r="A182" s="68">
        <f>'PROG DETTAGLIO 2014'!A178</f>
        <v>166</v>
      </c>
      <c r="B182" s="89" t="str">
        <f>'PROG DETTAGLIO 2014'!B178</f>
        <v>scegli</v>
      </c>
      <c r="C182" s="90">
        <f>'PROG DETTAGLIO 2014'!C178</f>
        <v>0</v>
      </c>
      <c r="D182" s="77">
        <f>'PROG DETTAGLIO 2014'!D178</f>
        <v>0</v>
      </c>
      <c r="E182" s="84"/>
      <c r="F182" s="83"/>
      <c r="G182" s="72"/>
      <c r="H182" s="106"/>
      <c r="I182" s="64"/>
      <c r="J182" s="64"/>
      <c r="K182" s="64"/>
      <c r="L182" s="64"/>
      <c r="M182" s="64"/>
      <c r="N182" s="64"/>
      <c r="O182" s="64"/>
      <c r="P182" s="64"/>
      <c r="Q182" s="64"/>
      <c r="R182" s="64"/>
      <c r="S182" s="64"/>
      <c r="T182" s="64"/>
      <c r="U182" s="74">
        <f t="shared" si="6"/>
        <v>0</v>
      </c>
      <c r="V182" s="75"/>
    </row>
    <row r="183" spans="1:22" ht="25.5" customHeight="1">
      <c r="A183" s="68">
        <f>'PROG DETTAGLIO 2014'!A179</f>
        <v>167</v>
      </c>
      <c r="B183" s="89" t="str">
        <f>'PROG DETTAGLIO 2014'!B179</f>
        <v>scegli</v>
      </c>
      <c r="C183" s="90">
        <f>'PROG DETTAGLIO 2014'!C179</f>
        <v>0</v>
      </c>
      <c r="D183" s="77">
        <f>'PROG DETTAGLIO 2014'!D179</f>
        <v>0</v>
      </c>
      <c r="E183" s="84"/>
      <c r="F183" s="83"/>
      <c r="G183" s="72"/>
      <c r="H183" s="106"/>
      <c r="I183" s="64"/>
      <c r="J183" s="64"/>
      <c r="K183" s="64"/>
      <c r="L183" s="64"/>
      <c r="M183" s="64"/>
      <c r="N183" s="64"/>
      <c r="O183" s="64"/>
      <c r="P183" s="64"/>
      <c r="Q183" s="64"/>
      <c r="R183" s="64"/>
      <c r="S183" s="64"/>
      <c r="T183" s="64"/>
      <c r="U183" s="74">
        <f t="shared" si="6"/>
        <v>0</v>
      </c>
      <c r="V183" s="75"/>
    </row>
    <row r="184" spans="1:22" ht="25.5" customHeight="1">
      <c r="A184" s="68">
        <f>'PROG DETTAGLIO 2014'!A180</f>
        <v>168</v>
      </c>
      <c r="B184" s="89" t="str">
        <f>'PROG DETTAGLIO 2014'!B180</f>
        <v>scegli</v>
      </c>
      <c r="C184" s="90">
        <f>'PROG DETTAGLIO 2014'!C180</f>
        <v>0</v>
      </c>
      <c r="D184" s="77">
        <f>'PROG DETTAGLIO 2014'!D180</f>
        <v>0</v>
      </c>
      <c r="E184" s="84"/>
      <c r="F184" s="83"/>
      <c r="G184" s="72"/>
      <c r="H184" s="106"/>
      <c r="I184" s="64"/>
      <c r="J184" s="64"/>
      <c r="K184" s="64"/>
      <c r="L184" s="64"/>
      <c r="M184" s="64"/>
      <c r="N184" s="64"/>
      <c r="O184" s="64"/>
      <c r="P184" s="64"/>
      <c r="Q184" s="64"/>
      <c r="R184" s="64"/>
      <c r="S184" s="64"/>
      <c r="T184" s="64"/>
      <c r="U184" s="74">
        <f t="shared" si="6"/>
        <v>0</v>
      </c>
      <c r="V184" s="75"/>
    </row>
    <row r="185" spans="1:22" ht="25.5" customHeight="1">
      <c r="A185" s="68">
        <f>'PROG DETTAGLIO 2014'!A181</f>
        <v>169</v>
      </c>
      <c r="B185" s="89" t="str">
        <f>'PROG DETTAGLIO 2014'!B181</f>
        <v>scegli</v>
      </c>
      <c r="C185" s="90">
        <f>'PROG DETTAGLIO 2014'!C181</f>
        <v>0</v>
      </c>
      <c r="D185" s="77">
        <f>'PROG DETTAGLIO 2014'!D181</f>
        <v>0</v>
      </c>
      <c r="E185" s="84"/>
      <c r="F185" s="83"/>
      <c r="G185" s="72"/>
      <c r="H185" s="106"/>
      <c r="I185" s="64"/>
      <c r="J185" s="64"/>
      <c r="K185" s="64"/>
      <c r="L185" s="64"/>
      <c r="M185" s="64"/>
      <c r="N185" s="64"/>
      <c r="O185" s="64"/>
      <c r="P185" s="64"/>
      <c r="Q185" s="64"/>
      <c r="R185" s="64"/>
      <c r="S185" s="64"/>
      <c r="T185" s="64"/>
      <c r="U185" s="74">
        <f t="shared" si="6"/>
        <v>0</v>
      </c>
      <c r="V185" s="75"/>
    </row>
    <row r="186" spans="1:22" ht="25.5" customHeight="1">
      <c r="A186" s="68">
        <f>'PROG DETTAGLIO 2014'!A182</f>
        <v>170</v>
      </c>
      <c r="B186" s="89" t="str">
        <f>'PROG DETTAGLIO 2014'!B182</f>
        <v>scegli</v>
      </c>
      <c r="C186" s="90">
        <f>'PROG DETTAGLIO 2014'!C182</f>
        <v>0</v>
      </c>
      <c r="D186" s="77">
        <f>'PROG DETTAGLIO 2014'!D182</f>
        <v>0</v>
      </c>
      <c r="E186" s="84"/>
      <c r="F186" s="83"/>
      <c r="G186" s="72"/>
      <c r="H186" s="106"/>
      <c r="I186" s="64"/>
      <c r="J186" s="64"/>
      <c r="K186" s="64"/>
      <c r="L186" s="64"/>
      <c r="M186" s="64"/>
      <c r="N186" s="64"/>
      <c r="O186" s="64"/>
      <c r="P186" s="64"/>
      <c r="Q186" s="64"/>
      <c r="R186" s="64"/>
      <c r="S186" s="64"/>
      <c r="T186" s="64"/>
      <c r="U186" s="74">
        <f t="shared" si="6"/>
        <v>0</v>
      </c>
      <c r="V186" s="75"/>
    </row>
    <row r="187" spans="1:22" ht="25.5" customHeight="1">
      <c r="A187" s="68">
        <f>'PROG DETTAGLIO 2014'!A183</f>
        <v>171</v>
      </c>
      <c r="B187" s="89" t="str">
        <f>'PROG DETTAGLIO 2014'!B183</f>
        <v>scegli</v>
      </c>
      <c r="C187" s="90">
        <f>'PROG DETTAGLIO 2014'!C183</f>
        <v>0</v>
      </c>
      <c r="D187" s="77">
        <f>'PROG DETTAGLIO 2014'!D183</f>
        <v>0</v>
      </c>
      <c r="E187" s="84"/>
      <c r="F187" s="83"/>
      <c r="G187" s="72"/>
      <c r="H187" s="106"/>
      <c r="I187" s="64"/>
      <c r="J187" s="64"/>
      <c r="K187" s="64"/>
      <c r="L187" s="64"/>
      <c r="M187" s="64"/>
      <c r="N187" s="64"/>
      <c r="O187" s="64"/>
      <c r="P187" s="64"/>
      <c r="Q187" s="64"/>
      <c r="R187" s="64"/>
      <c r="S187" s="64"/>
      <c r="T187" s="64"/>
      <c r="U187" s="74">
        <f t="shared" si="6"/>
        <v>0</v>
      </c>
      <c r="V187" s="75"/>
    </row>
    <row r="188" spans="1:22" ht="25.5" customHeight="1">
      <c r="A188" s="68">
        <f>'PROG DETTAGLIO 2014'!A184</f>
        <v>172</v>
      </c>
      <c r="B188" s="89" t="str">
        <f>'PROG DETTAGLIO 2014'!B184</f>
        <v>scegli</v>
      </c>
      <c r="C188" s="90">
        <f>'PROG DETTAGLIO 2014'!C184</f>
        <v>0</v>
      </c>
      <c r="D188" s="77">
        <f>'PROG DETTAGLIO 2014'!D184</f>
        <v>0</v>
      </c>
      <c r="E188" s="84"/>
      <c r="F188" s="83"/>
      <c r="G188" s="72"/>
      <c r="H188" s="106"/>
      <c r="I188" s="64"/>
      <c r="J188" s="64"/>
      <c r="K188" s="64"/>
      <c r="L188" s="64"/>
      <c r="M188" s="64"/>
      <c r="N188" s="64"/>
      <c r="O188" s="64"/>
      <c r="P188" s="64"/>
      <c r="Q188" s="64"/>
      <c r="R188" s="64"/>
      <c r="S188" s="64"/>
      <c r="T188" s="64"/>
      <c r="U188" s="74">
        <f t="shared" si="6"/>
        <v>0</v>
      </c>
      <c r="V188" s="75"/>
    </row>
    <row r="189" spans="1:22" ht="25.5" customHeight="1">
      <c r="A189" s="68">
        <f>'PROG DETTAGLIO 2014'!A185</f>
        <v>173</v>
      </c>
      <c r="B189" s="89" t="str">
        <f>'PROG DETTAGLIO 2014'!B185</f>
        <v>scegli</v>
      </c>
      <c r="C189" s="90">
        <f>'PROG DETTAGLIO 2014'!C185</f>
        <v>0</v>
      </c>
      <c r="D189" s="77">
        <f>'PROG DETTAGLIO 2014'!D185</f>
        <v>0</v>
      </c>
      <c r="E189" s="84"/>
      <c r="F189" s="83"/>
      <c r="G189" s="72"/>
      <c r="H189" s="106"/>
      <c r="I189" s="64"/>
      <c r="J189" s="64"/>
      <c r="K189" s="64"/>
      <c r="L189" s="64"/>
      <c r="M189" s="64"/>
      <c r="N189" s="64"/>
      <c r="O189" s="64"/>
      <c r="P189" s="64"/>
      <c r="Q189" s="64"/>
      <c r="R189" s="64"/>
      <c r="S189" s="64"/>
      <c r="T189" s="64"/>
      <c r="U189" s="74">
        <f t="shared" si="6"/>
        <v>0</v>
      </c>
      <c r="V189" s="75"/>
    </row>
    <row r="190" spans="1:22" ht="25.5" customHeight="1">
      <c r="A190" s="68">
        <f>'PROG DETTAGLIO 2014'!A186</f>
        <v>174</v>
      </c>
      <c r="B190" s="89" t="str">
        <f>'PROG DETTAGLIO 2014'!B186</f>
        <v>scegli</v>
      </c>
      <c r="C190" s="90">
        <f>'PROG DETTAGLIO 2014'!C186</f>
        <v>0</v>
      </c>
      <c r="D190" s="77">
        <f>'PROG DETTAGLIO 2014'!D186</f>
        <v>0</v>
      </c>
      <c r="E190" s="84"/>
      <c r="F190" s="83"/>
      <c r="G190" s="72"/>
      <c r="H190" s="106"/>
      <c r="I190" s="64"/>
      <c r="J190" s="64"/>
      <c r="K190" s="64"/>
      <c r="L190" s="64"/>
      <c r="M190" s="64"/>
      <c r="N190" s="64"/>
      <c r="O190" s="64"/>
      <c r="P190" s="64"/>
      <c r="Q190" s="64"/>
      <c r="R190" s="64"/>
      <c r="S190" s="64"/>
      <c r="T190" s="64"/>
      <c r="U190" s="74">
        <f t="shared" si="6"/>
        <v>0</v>
      </c>
      <c r="V190" s="75"/>
    </row>
    <row r="191" spans="1:22" ht="25.5" customHeight="1">
      <c r="A191" s="68">
        <f>'PROG DETTAGLIO 2014'!A187</f>
        <v>175</v>
      </c>
      <c r="B191" s="89" t="str">
        <f>'PROG DETTAGLIO 2014'!B187</f>
        <v>scegli</v>
      </c>
      <c r="C191" s="90">
        <f>'PROG DETTAGLIO 2014'!C187</f>
        <v>0</v>
      </c>
      <c r="D191" s="77">
        <f>'PROG DETTAGLIO 2014'!D187</f>
        <v>0</v>
      </c>
      <c r="E191" s="84"/>
      <c r="F191" s="83"/>
      <c r="G191" s="72"/>
      <c r="H191" s="106"/>
      <c r="I191" s="64"/>
      <c r="J191" s="64"/>
      <c r="K191" s="64"/>
      <c r="L191" s="64"/>
      <c r="M191" s="64"/>
      <c r="N191" s="64"/>
      <c r="O191" s="64"/>
      <c r="P191" s="64"/>
      <c r="Q191" s="64"/>
      <c r="R191" s="64"/>
      <c r="S191" s="64"/>
      <c r="T191" s="64"/>
      <c r="U191" s="74">
        <f t="shared" si="6"/>
        <v>0</v>
      </c>
      <c r="V191" s="75"/>
    </row>
    <row r="192" spans="1:22" ht="25.5" customHeight="1">
      <c r="A192" s="68">
        <f>'PROG DETTAGLIO 2014'!A188</f>
        <v>176</v>
      </c>
      <c r="B192" s="89" t="str">
        <f>'PROG DETTAGLIO 2014'!B188</f>
        <v>scegli</v>
      </c>
      <c r="C192" s="90">
        <f>'PROG DETTAGLIO 2014'!C188</f>
        <v>0</v>
      </c>
      <c r="D192" s="77">
        <f>'PROG DETTAGLIO 2014'!D188</f>
        <v>0</v>
      </c>
      <c r="E192" s="84"/>
      <c r="F192" s="83"/>
      <c r="G192" s="72"/>
      <c r="H192" s="106"/>
      <c r="I192" s="64"/>
      <c r="J192" s="64"/>
      <c r="K192" s="64"/>
      <c r="L192" s="64"/>
      <c r="M192" s="64"/>
      <c r="N192" s="64"/>
      <c r="O192" s="64"/>
      <c r="P192" s="64"/>
      <c r="Q192" s="64"/>
      <c r="R192" s="64"/>
      <c r="S192" s="64"/>
      <c r="T192" s="64"/>
      <c r="U192" s="74">
        <f t="shared" si="6"/>
        <v>0</v>
      </c>
      <c r="V192" s="75"/>
    </row>
    <row r="193" spans="1:22" ht="25.5" customHeight="1">
      <c r="A193" s="68">
        <f>'PROG DETTAGLIO 2014'!A189</f>
        <v>177</v>
      </c>
      <c r="B193" s="89" t="str">
        <f>'PROG DETTAGLIO 2014'!B189</f>
        <v>scegli</v>
      </c>
      <c r="C193" s="90">
        <f>'PROG DETTAGLIO 2014'!C189</f>
        <v>0</v>
      </c>
      <c r="D193" s="77">
        <f>'PROG DETTAGLIO 2014'!D189</f>
        <v>0</v>
      </c>
      <c r="E193" s="84"/>
      <c r="F193" s="83"/>
      <c r="G193" s="72"/>
      <c r="H193" s="106"/>
      <c r="I193" s="64"/>
      <c r="J193" s="64"/>
      <c r="K193" s="64"/>
      <c r="L193" s="64"/>
      <c r="M193" s="64"/>
      <c r="N193" s="64"/>
      <c r="O193" s="64"/>
      <c r="P193" s="64"/>
      <c r="Q193" s="64"/>
      <c r="R193" s="64"/>
      <c r="S193" s="64"/>
      <c r="T193" s="64"/>
      <c r="U193" s="74">
        <f t="shared" si="6"/>
        <v>0</v>
      </c>
      <c r="V193" s="75"/>
    </row>
    <row r="194" spans="1:22" ht="25.5" customHeight="1">
      <c r="A194" s="68">
        <f>'PROG DETTAGLIO 2014'!A190</f>
        <v>178</v>
      </c>
      <c r="B194" s="89" t="str">
        <f>'PROG DETTAGLIO 2014'!B190</f>
        <v>scegli</v>
      </c>
      <c r="C194" s="90">
        <f>'PROG DETTAGLIO 2014'!C190</f>
        <v>0</v>
      </c>
      <c r="D194" s="77">
        <f>'PROG DETTAGLIO 2014'!D190</f>
        <v>0</v>
      </c>
      <c r="E194" s="84"/>
      <c r="F194" s="83"/>
      <c r="G194" s="72"/>
      <c r="H194" s="106"/>
      <c r="I194" s="64"/>
      <c r="J194" s="64"/>
      <c r="K194" s="64"/>
      <c r="L194" s="64"/>
      <c r="M194" s="64"/>
      <c r="N194" s="64"/>
      <c r="O194" s="64"/>
      <c r="P194" s="64"/>
      <c r="Q194" s="64"/>
      <c r="R194" s="64"/>
      <c r="S194" s="64"/>
      <c r="T194" s="64"/>
      <c r="U194" s="74">
        <f t="shared" si="6"/>
        <v>0</v>
      </c>
      <c r="V194" s="75"/>
    </row>
    <row r="195" spans="1:22" ht="25.5" customHeight="1">
      <c r="A195" s="68">
        <f>'PROG DETTAGLIO 2014'!A191</f>
        <v>179</v>
      </c>
      <c r="B195" s="89" t="str">
        <f>'PROG DETTAGLIO 2014'!B191</f>
        <v>scegli</v>
      </c>
      <c r="C195" s="90">
        <f>'PROG DETTAGLIO 2014'!C191</f>
        <v>0</v>
      </c>
      <c r="D195" s="77">
        <f>'PROG DETTAGLIO 2014'!D191</f>
        <v>0</v>
      </c>
      <c r="E195" s="84"/>
      <c r="F195" s="83"/>
      <c r="G195" s="72"/>
      <c r="H195" s="106"/>
      <c r="I195" s="64"/>
      <c r="J195" s="64"/>
      <c r="K195" s="64"/>
      <c r="L195" s="64"/>
      <c r="M195" s="64"/>
      <c r="N195" s="64"/>
      <c r="O195" s="64"/>
      <c r="P195" s="64"/>
      <c r="Q195" s="64"/>
      <c r="R195" s="64"/>
      <c r="S195" s="64"/>
      <c r="T195" s="64"/>
      <c r="U195" s="74">
        <f t="shared" si="6"/>
        <v>0</v>
      </c>
      <c r="V195" s="75"/>
    </row>
    <row r="196" spans="1:22" ht="25.5" customHeight="1">
      <c r="A196" s="68">
        <f>'PROG DETTAGLIO 2014'!A192</f>
        <v>180</v>
      </c>
      <c r="B196" s="89" t="str">
        <f>'PROG DETTAGLIO 2014'!B192</f>
        <v>scegli</v>
      </c>
      <c r="C196" s="90">
        <f>'PROG DETTAGLIO 2014'!C192</f>
        <v>0</v>
      </c>
      <c r="D196" s="77">
        <f>'PROG DETTAGLIO 2014'!D192</f>
        <v>0</v>
      </c>
      <c r="E196" s="84"/>
      <c r="F196" s="83"/>
      <c r="G196" s="72"/>
      <c r="H196" s="106"/>
      <c r="I196" s="64"/>
      <c r="J196" s="64"/>
      <c r="K196" s="64"/>
      <c r="L196" s="64"/>
      <c r="M196" s="64"/>
      <c r="N196" s="64"/>
      <c r="O196" s="64"/>
      <c r="P196" s="64"/>
      <c r="Q196" s="64"/>
      <c r="R196" s="64"/>
      <c r="S196" s="64"/>
      <c r="T196" s="64"/>
      <c r="U196" s="74">
        <f t="shared" si="6"/>
        <v>0</v>
      </c>
      <c r="V196" s="75"/>
    </row>
    <row r="197" spans="1:22" ht="25.5" customHeight="1">
      <c r="A197" s="68">
        <f>'PROG DETTAGLIO 2014'!A193</f>
        <v>181</v>
      </c>
      <c r="B197" s="89" t="str">
        <f>'PROG DETTAGLIO 2014'!B193</f>
        <v>scegli</v>
      </c>
      <c r="C197" s="90">
        <f>'PROG DETTAGLIO 2014'!C193</f>
        <v>0</v>
      </c>
      <c r="D197" s="77">
        <f>'PROG DETTAGLIO 2014'!D193</f>
        <v>0</v>
      </c>
      <c r="E197" s="84"/>
      <c r="F197" s="83"/>
      <c r="G197" s="72"/>
      <c r="H197" s="106"/>
      <c r="I197" s="64"/>
      <c r="J197" s="64"/>
      <c r="K197" s="64"/>
      <c r="L197" s="64"/>
      <c r="M197" s="64"/>
      <c r="N197" s="64"/>
      <c r="O197" s="64"/>
      <c r="P197" s="64"/>
      <c r="Q197" s="64"/>
      <c r="R197" s="64"/>
      <c r="S197" s="64"/>
      <c r="T197" s="64"/>
      <c r="U197" s="74">
        <f t="shared" si="6"/>
        <v>0</v>
      </c>
      <c r="V197" s="75"/>
    </row>
    <row r="198" spans="1:22" ht="25.5" customHeight="1">
      <c r="A198" s="68">
        <f>'PROG DETTAGLIO 2014'!A194</f>
        <v>182</v>
      </c>
      <c r="B198" s="89" t="str">
        <f>'PROG DETTAGLIO 2014'!B194</f>
        <v>scegli</v>
      </c>
      <c r="C198" s="90">
        <f>'PROG DETTAGLIO 2014'!C194</f>
        <v>0</v>
      </c>
      <c r="D198" s="77">
        <f>'PROG DETTAGLIO 2014'!D194</f>
        <v>0</v>
      </c>
      <c r="E198" s="84"/>
      <c r="F198" s="83"/>
      <c r="G198" s="72"/>
      <c r="H198" s="106"/>
      <c r="I198" s="64"/>
      <c r="J198" s="64"/>
      <c r="K198" s="64"/>
      <c r="L198" s="64"/>
      <c r="M198" s="64"/>
      <c r="N198" s="64"/>
      <c r="O198" s="64"/>
      <c r="P198" s="64"/>
      <c r="Q198" s="64"/>
      <c r="R198" s="64"/>
      <c r="S198" s="64"/>
      <c r="T198" s="64"/>
      <c r="U198" s="74">
        <f t="shared" si="6"/>
        <v>0</v>
      </c>
      <c r="V198" s="75"/>
    </row>
    <row r="199" spans="1:22" ht="25.5" customHeight="1">
      <c r="A199" s="68">
        <f>'PROG DETTAGLIO 2014'!A195</f>
        <v>183</v>
      </c>
      <c r="B199" s="89" t="str">
        <f>'PROG DETTAGLIO 2014'!B195</f>
        <v>scegli</v>
      </c>
      <c r="C199" s="90">
        <f>'PROG DETTAGLIO 2014'!C195</f>
        <v>0</v>
      </c>
      <c r="D199" s="77">
        <f>'PROG DETTAGLIO 2014'!D195</f>
        <v>0</v>
      </c>
      <c r="E199" s="84"/>
      <c r="F199" s="83"/>
      <c r="G199" s="72"/>
      <c r="H199" s="106"/>
      <c r="I199" s="64"/>
      <c r="J199" s="64"/>
      <c r="K199" s="64"/>
      <c r="L199" s="64"/>
      <c r="M199" s="64"/>
      <c r="N199" s="64"/>
      <c r="O199" s="64"/>
      <c r="P199" s="64"/>
      <c r="Q199" s="64"/>
      <c r="R199" s="64"/>
      <c r="S199" s="64"/>
      <c r="T199" s="64"/>
      <c r="U199" s="74">
        <f t="shared" si="6"/>
        <v>0</v>
      </c>
      <c r="V199" s="75"/>
    </row>
    <row r="200" spans="1:22" ht="25.5" customHeight="1">
      <c r="A200" s="68">
        <f>'PROG DETTAGLIO 2014'!A196</f>
        <v>184</v>
      </c>
      <c r="B200" s="89" t="str">
        <f>'PROG DETTAGLIO 2014'!B196</f>
        <v>scegli</v>
      </c>
      <c r="C200" s="90">
        <f>'PROG DETTAGLIO 2014'!C196</f>
        <v>0</v>
      </c>
      <c r="D200" s="77">
        <f>'PROG DETTAGLIO 2014'!D196</f>
        <v>0</v>
      </c>
      <c r="E200" s="84"/>
      <c r="F200" s="83"/>
      <c r="G200" s="72"/>
      <c r="H200" s="106"/>
      <c r="I200" s="64"/>
      <c r="J200" s="64"/>
      <c r="K200" s="64"/>
      <c r="L200" s="64"/>
      <c r="M200" s="64"/>
      <c r="N200" s="64"/>
      <c r="O200" s="64"/>
      <c r="P200" s="64"/>
      <c r="Q200" s="64"/>
      <c r="R200" s="64"/>
      <c r="S200" s="64"/>
      <c r="T200" s="64"/>
      <c r="U200" s="74">
        <f t="shared" si="6"/>
        <v>0</v>
      </c>
      <c r="V200" s="75"/>
    </row>
    <row r="201" spans="1:22" ht="25.5" customHeight="1">
      <c r="A201" s="68">
        <f>'PROG DETTAGLIO 2014'!A197</f>
        <v>185</v>
      </c>
      <c r="B201" s="89" t="str">
        <f>'PROG DETTAGLIO 2014'!B197</f>
        <v>scegli</v>
      </c>
      <c r="C201" s="90">
        <f>'PROG DETTAGLIO 2014'!C197</f>
        <v>0</v>
      </c>
      <c r="D201" s="77">
        <f>'PROG DETTAGLIO 2014'!D197</f>
        <v>0</v>
      </c>
      <c r="E201" s="84"/>
      <c r="F201" s="83"/>
      <c r="G201" s="72"/>
      <c r="H201" s="106"/>
      <c r="I201" s="64"/>
      <c r="J201" s="64"/>
      <c r="K201" s="64"/>
      <c r="L201" s="64"/>
      <c r="M201" s="64"/>
      <c r="N201" s="64"/>
      <c r="O201" s="64"/>
      <c r="P201" s="64"/>
      <c r="Q201" s="64"/>
      <c r="R201" s="64"/>
      <c r="S201" s="64"/>
      <c r="T201" s="64"/>
      <c r="U201" s="74">
        <f t="shared" si="6"/>
        <v>0</v>
      </c>
      <c r="V201" s="75"/>
    </row>
    <row r="202" spans="1:22" ht="25.5" customHeight="1">
      <c r="A202" s="68">
        <f>'PROG DETTAGLIO 2014'!A198</f>
        <v>186</v>
      </c>
      <c r="B202" s="89" t="str">
        <f>'PROG DETTAGLIO 2014'!B198</f>
        <v>scegli</v>
      </c>
      <c r="C202" s="90">
        <f>'PROG DETTAGLIO 2014'!C198</f>
        <v>0</v>
      </c>
      <c r="D202" s="77">
        <f>'PROG DETTAGLIO 2014'!D198</f>
        <v>0</v>
      </c>
      <c r="E202" s="84"/>
      <c r="F202" s="83"/>
      <c r="G202" s="72"/>
      <c r="H202" s="106"/>
      <c r="I202" s="64"/>
      <c r="J202" s="64"/>
      <c r="K202" s="64"/>
      <c r="L202" s="64"/>
      <c r="M202" s="64"/>
      <c r="N202" s="64"/>
      <c r="O202" s="64"/>
      <c r="P202" s="64"/>
      <c r="Q202" s="64"/>
      <c r="R202" s="64"/>
      <c r="S202" s="64"/>
      <c r="T202" s="64"/>
      <c r="U202" s="74">
        <f t="shared" si="6"/>
        <v>0</v>
      </c>
      <c r="V202" s="75"/>
    </row>
    <row r="203" spans="1:22" ht="25.5" customHeight="1">
      <c r="A203" s="68">
        <f>'PROG DETTAGLIO 2014'!A199</f>
        <v>187</v>
      </c>
      <c r="B203" s="89" t="str">
        <f>'PROG DETTAGLIO 2014'!B199</f>
        <v>scegli</v>
      </c>
      <c r="C203" s="90">
        <f>'PROG DETTAGLIO 2014'!C199</f>
        <v>0</v>
      </c>
      <c r="D203" s="77">
        <f>'PROG DETTAGLIO 2014'!D199</f>
        <v>0</v>
      </c>
      <c r="E203" s="84"/>
      <c r="F203" s="83"/>
      <c r="G203" s="72"/>
      <c r="H203" s="106"/>
      <c r="I203" s="64"/>
      <c r="J203" s="64"/>
      <c r="K203" s="64"/>
      <c r="L203" s="64"/>
      <c r="M203" s="64"/>
      <c r="N203" s="64"/>
      <c r="O203" s="64"/>
      <c r="P203" s="64"/>
      <c r="Q203" s="64"/>
      <c r="R203" s="64"/>
      <c r="S203" s="64"/>
      <c r="T203" s="64"/>
      <c r="U203" s="74">
        <f t="shared" si="6"/>
        <v>0</v>
      </c>
      <c r="V203" s="75"/>
    </row>
    <row r="204" spans="1:22" ht="25.5" customHeight="1">
      <c r="A204" s="68">
        <f>'PROG DETTAGLIO 2014'!A200</f>
        <v>188</v>
      </c>
      <c r="B204" s="89" t="str">
        <f>'PROG DETTAGLIO 2014'!B200</f>
        <v>scegli</v>
      </c>
      <c r="C204" s="90">
        <f>'PROG DETTAGLIO 2014'!C200</f>
        <v>0</v>
      </c>
      <c r="D204" s="77">
        <f>'PROG DETTAGLIO 2014'!D200</f>
        <v>0</v>
      </c>
      <c r="E204" s="84"/>
      <c r="F204" s="83"/>
      <c r="G204" s="72"/>
      <c r="H204" s="106"/>
      <c r="I204" s="64"/>
      <c r="J204" s="64"/>
      <c r="K204" s="64"/>
      <c r="L204" s="64"/>
      <c r="M204" s="64"/>
      <c r="N204" s="64"/>
      <c r="O204" s="64"/>
      <c r="P204" s="64"/>
      <c r="Q204" s="64"/>
      <c r="R204" s="64"/>
      <c r="S204" s="64"/>
      <c r="T204" s="64"/>
      <c r="U204" s="74">
        <f t="shared" si="6"/>
        <v>0</v>
      </c>
      <c r="V204" s="75"/>
    </row>
    <row r="205" spans="1:22" ht="25.5" customHeight="1">
      <c r="A205" s="68">
        <f>'PROG DETTAGLIO 2014'!A201</f>
        <v>189</v>
      </c>
      <c r="B205" s="89" t="str">
        <f>'PROG DETTAGLIO 2014'!B201</f>
        <v>scegli</v>
      </c>
      <c r="C205" s="90">
        <f>'PROG DETTAGLIO 2014'!C201</f>
        <v>0</v>
      </c>
      <c r="D205" s="77">
        <f>'PROG DETTAGLIO 2014'!D201</f>
        <v>0</v>
      </c>
      <c r="E205" s="84"/>
      <c r="F205" s="83"/>
      <c r="G205" s="72"/>
      <c r="H205" s="106"/>
      <c r="I205" s="64"/>
      <c r="J205" s="64"/>
      <c r="K205" s="64"/>
      <c r="L205" s="64"/>
      <c r="M205" s="64"/>
      <c r="N205" s="64"/>
      <c r="O205" s="64"/>
      <c r="P205" s="64"/>
      <c r="Q205" s="64"/>
      <c r="R205" s="64"/>
      <c r="S205" s="64"/>
      <c r="T205" s="64"/>
      <c r="U205" s="74">
        <f t="shared" si="6"/>
        <v>0</v>
      </c>
      <c r="V205" s="75"/>
    </row>
    <row r="206" spans="1:22" ht="25.5" customHeight="1">
      <c r="A206" s="68">
        <f>'PROG DETTAGLIO 2014'!A202</f>
        <v>190</v>
      </c>
      <c r="B206" s="89" t="str">
        <f>'PROG DETTAGLIO 2014'!B202</f>
        <v>scegli</v>
      </c>
      <c r="C206" s="90">
        <f>'PROG DETTAGLIO 2014'!C202</f>
        <v>0</v>
      </c>
      <c r="D206" s="77">
        <f>'PROG DETTAGLIO 2014'!D202</f>
        <v>0</v>
      </c>
      <c r="E206" s="84"/>
      <c r="F206" s="83"/>
      <c r="G206" s="72"/>
      <c r="H206" s="106"/>
      <c r="I206" s="64"/>
      <c r="J206" s="64"/>
      <c r="K206" s="64"/>
      <c r="L206" s="64"/>
      <c r="M206" s="64"/>
      <c r="N206" s="64"/>
      <c r="O206" s="64"/>
      <c r="P206" s="64"/>
      <c r="Q206" s="64"/>
      <c r="R206" s="64"/>
      <c r="S206" s="64"/>
      <c r="T206" s="64"/>
      <c r="U206" s="74">
        <f t="shared" si="6"/>
        <v>0</v>
      </c>
      <c r="V206" s="75"/>
    </row>
    <row r="207" spans="1:22" ht="25.5" customHeight="1">
      <c r="A207" s="68">
        <f>'PROG DETTAGLIO 2014'!A203</f>
        <v>191</v>
      </c>
      <c r="B207" s="89" t="str">
        <f>'PROG DETTAGLIO 2014'!B203</f>
        <v>scegli</v>
      </c>
      <c r="C207" s="90">
        <f>'PROG DETTAGLIO 2014'!C203</f>
        <v>0</v>
      </c>
      <c r="D207" s="77">
        <f>'PROG DETTAGLIO 2014'!D203</f>
        <v>0</v>
      </c>
      <c r="E207" s="84"/>
      <c r="F207" s="83"/>
      <c r="G207" s="72"/>
      <c r="H207" s="106"/>
      <c r="I207" s="64"/>
      <c r="J207" s="64"/>
      <c r="K207" s="64"/>
      <c r="L207" s="64"/>
      <c r="M207" s="64"/>
      <c r="N207" s="64"/>
      <c r="O207" s="64"/>
      <c r="P207" s="64"/>
      <c r="Q207" s="64"/>
      <c r="R207" s="64"/>
      <c r="S207" s="64"/>
      <c r="T207" s="64"/>
      <c r="U207" s="74">
        <f t="shared" si="6"/>
        <v>0</v>
      </c>
      <c r="V207" s="75"/>
    </row>
    <row r="208" spans="1:22" ht="25.5" customHeight="1">
      <c r="A208" s="68">
        <f>'PROG DETTAGLIO 2014'!A204</f>
        <v>192</v>
      </c>
      <c r="B208" s="89" t="str">
        <f>'PROG DETTAGLIO 2014'!B204</f>
        <v>scegli</v>
      </c>
      <c r="C208" s="90">
        <f>'PROG DETTAGLIO 2014'!C204</f>
        <v>0</v>
      </c>
      <c r="D208" s="77">
        <f>'PROG DETTAGLIO 2014'!D204</f>
        <v>0</v>
      </c>
      <c r="E208" s="84"/>
      <c r="F208" s="83"/>
      <c r="G208" s="72"/>
      <c r="H208" s="106"/>
      <c r="I208" s="64"/>
      <c r="J208" s="64"/>
      <c r="K208" s="64"/>
      <c r="L208" s="64"/>
      <c r="M208" s="64"/>
      <c r="N208" s="64"/>
      <c r="O208" s="64"/>
      <c r="P208" s="64"/>
      <c r="Q208" s="64"/>
      <c r="R208" s="64"/>
      <c r="S208" s="64"/>
      <c r="T208" s="64"/>
      <c r="U208" s="74">
        <f t="shared" si="6"/>
        <v>0</v>
      </c>
      <c r="V208" s="75"/>
    </row>
    <row r="209" spans="1:22" ht="25.5" customHeight="1">
      <c r="A209" s="68">
        <f>'PROG DETTAGLIO 2014'!A205</f>
        <v>193</v>
      </c>
      <c r="B209" s="89" t="str">
        <f>'PROG DETTAGLIO 2014'!B205</f>
        <v>scegli</v>
      </c>
      <c r="C209" s="90">
        <f>'PROG DETTAGLIO 2014'!C205</f>
        <v>0</v>
      </c>
      <c r="D209" s="77">
        <f>'PROG DETTAGLIO 2014'!D205</f>
        <v>0</v>
      </c>
      <c r="E209" s="84"/>
      <c r="F209" s="83"/>
      <c r="G209" s="72"/>
      <c r="H209" s="106"/>
      <c r="I209" s="64"/>
      <c r="J209" s="64"/>
      <c r="K209" s="64"/>
      <c r="L209" s="64"/>
      <c r="M209" s="64"/>
      <c r="N209" s="64"/>
      <c r="O209" s="64"/>
      <c r="P209" s="64"/>
      <c r="Q209" s="64"/>
      <c r="R209" s="64"/>
      <c r="S209" s="64"/>
      <c r="T209" s="64"/>
      <c r="U209" s="74">
        <f t="shared" si="6"/>
        <v>0</v>
      </c>
      <c r="V209" s="75"/>
    </row>
    <row r="210" spans="1:22" ht="25.5" customHeight="1">
      <c r="A210" s="68">
        <f>'PROG DETTAGLIO 2014'!A206</f>
        <v>194</v>
      </c>
      <c r="B210" s="89" t="str">
        <f>'PROG DETTAGLIO 2014'!B206</f>
        <v>scegli</v>
      </c>
      <c r="C210" s="90">
        <f>'PROG DETTAGLIO 2014'!C206</f>
        <v>0</v>
      </c>
      <c r="D210" s="77">
        <f>'PROG DETTAGLIO 2014'!D206</f>
        <v>0</v>
      </c>
      <c r="E210" s="84"/>
      <c r="F210" s="83"/>
      <c r="G210" s="72"/>
      <c r="H210" s="106"/>
      <c r="I210" s="64"/>
      <c r="J210" s="64"/>
      <c r="K210" s="64"/>
      <c r="L210" s="64"/>
      <c r="M210" s="64"/>
      <c r="N210" s="64"/>
      <c r="O210" s="64"/>
      <c r="P210" s="64"/>
      <c r="Q210" s="64"/>
      <c r="R210" s="64"/>
      <c r="S210" s="64"/>
      <c r="T210" s="64"/>
      <c r="U210" s="74">
        <f t="shared" si="6"/>
        <v>0</v>
      </c>
      <c r="V210" s="75"/>
    </row>
    <row r="211" spans="1:22" ht="25.5" customHeight="1">
      <c r="A211" s="68">
        <f>'PROG DETTAGLIO 2014'!A207</f>
        <v>195</v>
      </c>
      <c r="B211" s="89" t="str">
        <f>'PROG DETTAGLIO 2014'!B207</f>
        <v>scegli</v>
      </c>
      <c r="C211" s="90">
        <f>'PROG DETTAGLIO 2014'!C207</f>
        <v>0</v>
      </c>
      <c r="D211" s="77">
        <f>'PROG DETTAGLIO 2014'!D207</f>
        <v>0</v>
      </c>
      <c r="E211" s="84"/>
      <c r="F211" s="83"/>
      <c r="G211" s="72"/>
      <c r="H211" s="106"/>
      <c r="I211" s="64"/>
      <c r="J211" s="64"/>
      <c r="K211" s="64"/>
      <c r="L211" s="64"/>
      <c r="M211" s="64"/>
      <c r="N211" s="64"/>
      <c r="O211" s="64"/>
      <c r="P211" s="64"/>
      <c r="Q211" s="64"/>
      <c r="R211" s="64"/>
      <c r="S211" s="64"/>
      <c r="T211" s="64"/>
      <c r="U211" s="74">
        <f t="shared" si="6"/>
        <v>0</v>
      </c>
      <c r="V211" s="75"/>
    </row>
    <row r="212" spans="1:22" ht="25.5" customHeight="1">
      <c r="A212" s="68">
        <f>'PROG DETTAGLIO 2014'!A208</f>
        <v>196</v>
      </c>
      <c r="B212" s="89" t="str">
        <f>'PROG DETTAGLIO 2014'!B208</f>
        <v>scegli</v>
      </c>
      <c r="C212" s="90">
        <f>'PROG DETTAGLIO 2014'!C208</f>
        <v>0</v>
      </c>
      <c r="D212" s="77">
        <f>'PROG DETTAGLIO 2014'!D208</f>
        <v>0</v>
      </c>
      <c r="E212" s="84"/>
      <c r="F212" s="83"/>
      <c r="G212" s="72"/>
      <c r="H212" s="106"/>
      <c r="I212" s="64"/>
      <c r="J212" s="64"/>
      <c r="K212" s="64"/>
      <c r="L212" s="64"/>
      <c r="M212" s="64"/>
      <c r="N212" s="64"/>
      <c r="O212" s="64"/>
      <c r="P212" s="64"/>
      <c r="Q212" s="64"/>
      <c r="R212" s="64"/>
      <c r="S212" s="64"/>
      <c r="T212" s="64"/>
      <c r="U212" s="74">
        <f t="shared" si="6"/>
        <v>0</v>
      </c>
      <c r="V212" s="75"/>
    </row>
    <row r="213" spans="1:22" ht="25.5" customHeight="1">
      <c r="A213" s="68">
        <f>'PROG DETTAGLIO 2014'!A209</f>
        <v>197</v>
      </c>
      <c r="B213" s="89" t="str">
        <f>'PROG DETTAGLIO 2014'!B209</f>
        <v>scegli</v>
      </c>
      <c r="C213" s="90">
        <f>'PROG DETTAGLIO 2014'!C209</f>
        <v>0</v>
      </c>
      <c r="D213" s="77">
        <f>'PROG DETTAGLIO 2014'!D209</f>
        <v>0</v>
      </c>
      <c r="E213" s="84"/>
      <c r="F213" s="83"/>
      <c r="G213" s="72"/>
      <c r="H213" s="106"/>
      <c r="I213" s="64"/>
      <c r="J213" s="64"/>
      <c r="K213" s="64"/>
      <c r="L213" s="64"/>
      <c r="M213" s="64"/>
      <c r="N213" s="64"/>
      <c r="O213" s="64"/>
      <c r="P213" s="64"/>
      <c r="Q213" s="64"/>
      <c r="R213" s="64"/>
      <c r="S213" s="64"/>
      <c r="T213" s="64"/>
      <c r="U213" s="74">
        <f t="shared" si="6"/>
        <v>0</v>
      </c>
      <c r="V213" s="75"/>
    </row>
    <row r="214" spans="1:22" ht="25.5" customHeight="1">
      <c r="A214" s="68">
        <f>'PROG DETTAGLIO 2014'!A210</f>
        <v>198</v>
      </c>
      <c r="B214" s="89" t="str">
        <f>'PROG DETTAGLIO 2014'!B210</f>
        <v>scegli</v>
      </c>
      <c r="C214" s="90">
        <f>'PROG DETTAGLIO 2014'!C210</f>
        <v>0</v>
      </c>
      <c r="D214" s="77">
        <f>'PROG DETTAGLIO 2014'!D210</f>
        <v>0</v>
      </c>
      <c r="E214" s="84"/>
      <c r="F214" s="83"/>
      <c r="G214" s="72"/>
      <c r="H214" s="106"/>
      <c r="I214" s="64"/>
      <c r="J214" s="64"/>
      <c r="K214" s="64"/>
      <c r="L214" s="64"/>
      <c r="M214" s="64"/>
      <c r="N214" s="64"/>
      <c r="O214" s="64"/>
      <c r="P214" s="64"/>
      <c r="Q214" s="64"/>
      <c r="R214" s="64"/>
      <c r="S214" s="64"/>
      <c r="T214" s="64"/>
      <c r="U214" s="74">
        <f t="shared" si="6"/>
        <v>0</v>
      </c>
      <c r="V214" s="75"/>
    </row>
    <row r="215" spans="1:22" ht="25.5" customHeight="1">
      <c r="A215" s="68">
        <f>'PROG DETTAGLIO 2014'!A211</f>
        <v>199</v>
      </c>
      <c r="B215" s="89" t="str">
        <f>'PROG DETTAGLIO 2014'!B211</f>
        <v>scegli</v>
      </c>
      <c r="C215" s="90">
        <f>'PROG DETTAGLIO 2014'!C211</f>
        <v>0</v>
      </c>
      <c r="D215" s="77">
        <f>'PROG DETTAGLIO 2014'!D211</f>
        <v>0</v>
      </c>
      <c r="E215" s="84"/>
      <c r="F215" s="83"/>
      <c r="G215" s="72"/>
      <c r="H215" s="106"/>
      <c r="I215" s="64"/>
      <c r="J215" s="64"/>
      <c r="K215" s="64"/>
      <c r="L215" s="64"/>
      <c r="M215" s="64"/>
      <c r="N215" s="64"/>
      <c r="O215" s="64"/>
      <c r="P215" s="64"/>
      <c r="Q215" s="64"/>
      <c r="R215" s="64"/>
      <c r="S215" s="64"/>
      <c r="T215" s="64"/>
      <c r="U215" s="74">
        <f t="shared" si="6"/>
        <v>0</v>
      </c>
      <c r="V215" s="75"/>
    </row>
    <row r="216" spans="1:22" ht="25.5" customHeight="1">
      <c r="A216" s="68">
        <f>'PROG DETTAGLIO 2014'!A212</f>
        <v>200</v>
      </c>
      <c r="B216" s="89" t="str">
        <f>'PROG DETTAGLIO 2014'!B212</f>
        <v>scegli</v>
      </c>
      <c r="C216" s="90">
        <f>'PROG DETTAGLIO 2014'!C212</f>
        <v>0</v>
      </c>
      <c r="D216" s="77">
        <f>'PROG DETTAGLIO 2014'!D212</f>
        <v>0</v>
      </c>
      <c r="E216" s="84"/>
      <c r="F216" s="83"/>
      <c r="G216" s="72"/>
      <c r="H216" s="106"/>
      <c r="I216" s="64"/>
      <c r="J216" s="64"/>
      <c r="K216" s="64"/>
      <c r="L216" s="64"/>
      <c r="M216" s="64"/>
      <c r="N216" s="64"/>
      <c r="O216" s="64"/>
      <c r="P216" s="64"/>
      <c r="Q216" s="64"/>
      <c r="R216" s="64"/>
      <c r="S216" s="64"/>
      <c r="T216" s="64"/>
      <c r="U216" s="74">
        <f t="shared" si="6"/>
        <v>0</v>
      </c>
      <c r="V216" s="75"/>
    </row>
    <row r="217" spans="1:22" ht="25.5" customHeight="1">
      <c r="A217" s="68">
        <f>'PROG DETTAGLIO 2014'!A213</f>
        <v>201</v>
      </c>
      <c r="B217" s="89" t="str">
        <f>'PROG DETTAGLIO 2014'!B213</f>
        <v>scegli</v>
      </c>
      <c r="C217" s="90">
        <f>'PROG DETTAGLIO 2014'!C213</f>
        <v>0</v>
      </c>
      <c r="D217" s="77">
        <f>'PROG DETTAGLIO 2014'!D213</f>
        <v>0</v>
      </c>
      <c r="E217" s="84"/>
      <c r="F217" s="83"/>
      <c r="G217" s="72"/>
      <c r="H217" s="106"/>
      <c r="I217" s="64"/>
      <c r="J217" s="64"/>
      <c r="K217" s="64"/>
      <c r="L217" s="64"/>
      <c r="M217" s="64"/>
      <c r="N217" s="64"/>
      <c r="O217" s="64"/>
      <c r="P217" s="64"/>
      <c r="Q217" s="64"/>
      <c r="R217" s="64"/>
      <c r="S217" s="64"/>
      <c r="T217" s="64"/>
      <c r="U217" s="74">
        <f t="shared" si="6"/>
        <v>0</v>
      </c>
      <c r="V217" s="75"/>
    </row>
    <row r="218" spans="1:22" ht="25.5" customHeight="1">
      <c r="A218" s="68">
        <f>'PROG DETTAGLIO 2014'!A214</f>
        <v>202</v>
      </c>
      <c r="B218" s="89" t="str">
        <f>'PROG DETTAGLIO 2014'!B214</f>
        <v>scegli</v>
      </c>
      <c r="C218" s="90">
        <f>'PROG DETTAGLIO 2014'!C214</f>
        <v>0</v>
      </c>
      <c r="D218" s="77">
        <f>'PROG DETTAGLIO 2014'!D214</f>
        <v>0</v>
      </c>
      <c r="E218" s="84"/>
      <c r="F218" s="83"/>
      <c r="G218" s="72"/>
      <c r="H218" s="106"/>
      <c r="I218" s="64"/>
      <c r="J218" s="64"/>
      <c r="K218" s="64"/>
      <c r="L218" s="64"/>
      <c r="M218" s="64"/>
      <c r="N218" s="64"/>
      <c r="O218" s="64"/>
      <c r="P218" s="64"/>
      <c r="Q218" s="64"/>
      <c r="R218" s="64"/>
      <c r="S218" s="64"/>
      <c r="T218" s="64"/>
      <c r="U218" s="74">
        <f t="shared" si="6"/>
        <v>0</v>
      </c>
      <c r="V218" s="75"/>
    </row>
    <row r="219" spans="1:22" ht="25.5" customHeight="1">
      <c r="A219" s="68">
        <f>'PROG DETTAGLIO 2014'!A215</f>
        <v>203</v>
      </c>
      <c r="B219" s="89" t="str">
        <f>'PROG DETTAGLIO 2014'!B215</f>
        <v>scegli</v>
      </c>
      <c r="C219" s="90">
        <f>'PROG DETTAGLIO 2014'!C215</f>
        <v>0</v>
      </c>
      <c r="D219" s="77">
        <f>'PROG DETTAGLIO 2014'!D215</f>
        <v>0</v>
      </c>
      <c r="E219" s="84"/>
      <c r="F219" s="83"/>
      <c r="G219" s="72"/>
      <c r="H219" s="106"/>
      <c r="I219" s="64"/>
      <c r="J219" s="64"/>
      <c r="K219" s="64"/>
      <c r="L219" s="64"/>
      <c r="M219" s="64"/>
      <c r="N219" s="64"/>
      <c r="O219" s="64"/>
      <c r="P219" s="64"/>
      <c r="Q219" s="64"/>
      <c r="R219" s="64"/>
      <c r="S219" s="64"/>
      <c r="T219" s="64"/>
      <c r="U219" s="74">
        <f t="shared" si="6"/>
        <v>0</v>
      </c>
      <c r="V219" s="75"/>
    </row>
    <row r="220" spans="1:22" ht="25.5" customHeight="1">
      <c r="A220" s="68">
        <f>'PROG DETTAGLIO 2014'!A216</f>
        <v>204</v>
      </c>
      <c r="B220" s="89" t="str">
        <f>'PROG DETTAGLIO 2014'!B216</f>
        <v>scegli</v>
      </c>
      <c r="C220" s="90">
        <f>'PROG DETTAGLIO 2014'!C216</f>
        <v>0</v>
      </c>
      <c r="D220" s="77">
        <f>'PROG DETTAGLIO 2014'!D216</f>
        <v>0</v>
      </c>
      <c r="E220" s="84"/>
      <c r="F220" s="83"/>
      <c r="G220" s="72"/>
      <c r="H220" s="106"/>
      <c r="I220" s="64"/>
      <c r="J220" s="64"/>
      <c r="K220" s="64"/>
      <c r="L220" s="64"/>
      <c r="M220" s="64"/>
      <c r="N220" s="64"/>
      <c r="O220" s="64"/>
      <c r="P220" s="64"/>
      <c r="Q220" s="64"/>
      <c r="R220" s="64"/>
      <c r="S220" s="64"/>
      <c r="T220" s="64"/>
      <c r="U220" s="74">
        <f t="shared" si="6"/>
        <v>0</v>
      </c>
      <c r="V220" s="75"/>
    </row>
    <row r="221" spans="1:22" ht="25.5" customHeight="1">
      <c r="A221" s="68">
        <f>'PROG DETTAGLIO 2014'!A217</f>
        <v>205</v>
      </c>
      <c r="B221" s="89" t="str">
        <f>'PROG DETTAGLIO 2014'!B217</f>
        <v>scegli</v>
      </c>
      <c r="C221" s="90">
        <f>'PROG DETTAGLIO 2014'!C217</f>
        <v>0</v>
      </c>
      <c r="D221" s="77">
        <f>'PROG DETTAGLIO 2014'!D217</f>
        <v>0</v>
      </c>
      <c r="E221" s="84"/>
      <c r="F221" s="83"/>
      <c r="G221" s="72"/>
      <c r="H221" s="106"/>
      <c r="I221" s="64"/>
      <c r="J221" s="64"/>
      <c r="K221" s="64"/>
      <c r="L221" s="64"/>
      <c r="M221" s="64"/>
      <c r="N221" s="64"/>
      <c r="O221" s="64"/>
      <c r="P221" s="64"/>
      <c r="Q221" s="64"/>
      <c r="R221" s="64"/>
      <c r="S221" s="64"/>
      <c r="T221" s="64"/>
      <c r="U221" s="74">
        <f t="shared" si="6"/>
        <v>0</v>
      </c>
      <c r="V221" s="75"/>
    </row>
    <row r="222" spans="1:22" ht="25.5" customHeight="1">
      <c r="A222" s="68">
        <f>'PROG DETTAGLIO 2014'!A218</f>
        <v>206</v>
      </c>
      <c r="B222" s="89" t="str">
        <f>'PROG DETTAGLIO 2014'!B218</f>
        <v>scegli</v>
      </c>
      <c r="C222" s="90">
        <f>'PROG DETTAGLIO 2014'!C218</f>
        <v>0</v>
      </c>
      <c r="D222" s="77">
        <f>'PROG DETTAGLIO 2014'!D218</f>
        <v>0</v>
      </c>
      <c r="E222" s="84"/>
      <c r="F222" s="83"/>
      <c r="G222" s="72"/>
      <c r="H222" s="106"/>
      <c r="I222" s="64"/>
      <c r="J222" s="64"/>
      <c r="K222" s="64"/>
      <c r="L222" s="64"/>
      <c r="M222" s="64"/>
      <c r="N222" s="64"/>
      <c r="O222" s="64"/>
      <c r="P222" s="64"/>
      <c r="Q222" s="64"/>
      <c r="R222" s="64"/>
      <c r="S222" s="64"/>
      <c r="T222" s="64"/>
      <c r="U222" s="74">
        <f t="shared" si="6"/>
        <v>0</v>
      </c>
      <c r="V222" s="75"/>
    </row>
    <row r="223" spans="1:22" ht="25.5" customHeight="1">
      <c r="A223" s="68">
        <f>'PROG DETTAGLIO 2014'!A219</f>
        <v>207</v>
      </c>
      <c r="B223" s="89" t="str">
        <f>'PROG DETTAGLIO 2014'!B219</f>
        <v>scegli</v>
      </c>
      <c r="C223" s="90">
        <f>'PROG DETTAGLIO 2014'!C219</f>
        <v>0</v>
      </c>
      <c r="D223" s="77">
        <f>'PROG DETTAGLIO 2014'!D219</f>
        <v>0</v>
      </c>
      <c r="E223" s="84"/>
      <c r="F223" s="83"/>
      <c r="G223" s="72"/>
      <c r="H223" s="106"/>
      <c r="I223" s="64"/>
      <c r="J223" s="64"/>
      <c r="K223" s="64"/>
      <c r="L223" s="64"/>
      <c r="M223" s="64"/>
      <c r="N223" s="64"/>
      <c r="O223" s="64"/>
      <c r="P223" s="64"/>
      <c r="Q223" s="64"/>
      <c r="R223" s="64"/>
      <c r="S223" s="64"/>
      <c r="T223" s="64"/>
      <c r="U223" s="74">
        <f t="shared" si="6"/>
        <v>0</v>
      </c>
      <c r="V223" s="75"/>
    </row>
    <row r="224" spans="1:22" ht="25.5" customHeight="1">
      <c r="A224" s="68">
        <f>'PROG DETTAGLIO 2014'!A220</f>
        <v>208</v>
      </c>
      <c r="B224" s="89" t="str">
        <f>'PROG DETTAGLIO 2014'!B220</f>
        <v>scegli</v>
      </c>
      <c r="C224" s="90">
        <f>'PROG DETTAGLIO 2014'!C220</f>
        <v>0</v>
      </c>
      <c r="D224" s="77">
        <f>'PROG DETTAGLIO 2014'!D220</f>
        <v>0</v>
      </c>
      <c r="E224" s="84"/>
      <c r="F224" s="83"/>
      <c r="G224" s="72"/>
      <c r="H224" s="106"/>
      <c r="I224" s="64"/>
      <c r="J224" s="64"/>
      <c r="K224" s="64"/>
      <c r="L224" s="64"/>
      <c r="M224" s="64"/>
      <c r="N224" s="64"/>
      <c r="O224" s="64"/>
      <c r="P224" s="64"/>
      <c r="Q224" s="64"/>
      <c r="R224" s="64"/>
      <c r="S224" s="64"/>
      <c r="T224" s="64"/>
      <c r="U224" s="74">
        <f t="shared" si="6"/>
        <v>0</v>
      </c>
      <c r="V224" s="75"/>
    </row>
    <row r="225" spans="1:22" ht="25.5" customHeight="1">
      <c r="A225" s="68">
        <f>'PROG DETTAGLIO 2014'!A221</f>
        <v>209</v>
      </c>
      <c r="B225" s="89" t="str">
        <f>'PROG DETTAGLIO 2014'!B221</f>
        <v>scegli</v>
      </c>
      <c r="C225" s="90">
        <f>'PROG DETTAGLIO 2014'!C221</f>
        <v>0</v>
      </c>
      <c r="D225" s="77">
        <f>'PROG DETTAGLIO 2014'!D221</f>
        <v>0</v>
      </c>
      <c r="E225" s="84"/>
      <c r="F225" s="83"/>
      <c r="G225" s="72"/>
      <c r="H225" s="106"/>
      <c r="I225" s="64"/>
      <c r="J225" s="64"/>
      <c r="K225" s="64"/>
      <c r="L225" s="64"/>
      <c r="M225" s="64"/>
      <c r="N225" s="64"/>
      <c r="O225" s="64"/>
      <c r="P225" s="64"/>
      <c r="Q225" s="64"/>
      <c r="R225" s="64"/>
      <c r="S225" s="64"/>
      <c r="T225" s="64"/>
      <c r="U225" s="74">
        <f t="shared" si="6"/>
        <v>0</v>
      </c>
      <c r="V225" s="75"/>
    </row>
    <row r="226" spans="1:22" ht="25.5" customHeight="1">
      <c r="A226" s="68">
        <f>'PROG DETTAGLIO 2014'!A222</f>
        <v>210</v>
      </c>
      <c r="B226" s="89" t="str">
        <f>'PROG DETTAGLIO 2014'!B222</f>
        <v>scegli</v>
      </c>
      <c r="C226" s="90">
        <f>'PROG DETTAGLIO 2014'!C222</f>
        <v>0</v>
      </c>
      <c r="D226" s="77">
        <f>'PROG DETTAGLIO 2014'!D222</f>
        <v>0</v>
      </c>
      <c r="E226" s="84"/>
      <c r="F226" s="83"/>
      <c r="G226" s="72"/>
      <c r="H226" s="106"/>
      <c r="I226" s="64"/>
      <c r="J226" s="64"/>
      <c r="K226" s="64"/>
      <c r="L226" s="64"/>
      <c r="M226" s="64"/>
      <c r="N226" s="64"/>
      <c r="O226" s="64"/>
      <c r="P226" s="64"/>
      <c r="Q226" s="64"/>
      <c r="R226" s="64"/>
      <c r="S226" s="64"/>
      <c r="T226" s="64"/>
      <c r="U226" s="74">
        <f t="shared" si="6"/>
        <v>0</v>
      </c>
      <c r="V226" s="75"/>
    </row>
    <row r="227" spans="1:22" ht="25.5" customHeight="1">
      <c r="A227" s="68">
        <f>'PROG DETTAGLIO 2014'!A223</f>
        <v>211</v>
      </c>
      <c r="B227" s="89" t="str">
        <f>'PROG DETTAGLIO 2014'!B223</f>
        <v>scegli</v>
      </c>
      <c r="C227" s="90">
        <f>'PROG DETTAGLIO 2014'!C223</f>
        <v>0</v>
      </c>
      <c r="D227" s="77">
        <f>'PROG DETTAGLIO 2014'!D223</f>
        <v>0</v>
      </c>
      <c r="E227" s="84"/>
      <c r="F227" s="83"/>
      <c r="G227" s="72"/>
      <c r="H227" s="106"/>
      <c r="I227" s="64"/>
      <c r="J227" s="64"/>
      <c r="K227" s="64"/>
      <c r="L227" s="64"/>
      <c r="M227" s="64"/>
      <c r="N227" s="64"/>
      <c r="O227" s="64"/>
      <c r="P227" s="64"/>
      <c r="Q227" s="64"/>
      <c r="R227" s="64"/>
      <c r="S227" s="64"/>
      <c r="T227" s="64"/>
      <c r="U227" s="74">
        <f t="shared" si="6"/>
        <v>0</v>
      </c>
      <c r="V227" s="75"/>
    </row>
    <row r="228" spans="1:22" ht="25.5" customHeight="1">
      <c r="A228" s="68">
        <f>'PROG DETTAGLIO 2014'!A224</f>
        <v>212</v>
      </c>
      <c r="B228" s="89" t="str">
        <f>'PROG DETTAGLIO 2014'!B224</f>
        <v>scegli</v>
      </c>
      <c r="C228" s="90">
        <f>'PROG DETTAGLIO 2014'!C224</f>
        <v>0</v>
      </c>
      <c r="D228" s="77">
        <f>'PROG DETTAGLIO 2014'!D224</f>
        <v>0</v>
      </c>
      <c r="E228" s="84"/>
      <c r="F228" s="83"/>
      <c r="G228" s="72"/>
      <c r="H228" s="106"/>
      <c r="I228" s="64"/>
      <c r="J228" s="64"/>
      <c r="K228" s="64"/>
      <c r="L228" s="64"/>
      <c r="M228" s="64"/>
      <c r="N228" s="64"/>
      <c r="O228" s="64"/>
      <c r="P228" s="64"/>
      <c r="Q228" s="64"/>
      <c r="R228" s="64"/>
      <c r="S228" s="64"/>
      <c r="T228" s="64"/>
      <c r="U228" s="74">
        <f t="shared" si="6"/>
        <v>0</v>
      </c>
      <c r="V228" s="75"/>
    </row>
    <row r="229" spans="1:22" ht="25.5" customHeight="1">
      <c r="A229" s="68">
        <f>'PROG DETTAGLIO 2014'!A225</f>
        <v>213</v>
      </c>
      <c r="B229" s="89" t="str">
        <f>'PROG DETTAGLIO 2014'!B225</f>
        <v>scegli</v>
      </c>
      <c r="C229" s="90">
        <f>'PROG DETTAGLIO 2014'!C225</f>
        <v>0</v>
      </c>
      <c r="D229" s="77">
        <f>'PROG DETTAGLIO 2014'!D225</f>
        <v>0</v>
      </c>
      <c r="E229" s="84"/>
      <c r="F229" s="83"/>
      <c r="G229" s="72"/>
      <c r="H229" s="106"/>
      <c r="I229" s="64"/>
      <c r="J229" s="64"/>
      <c r="K229" s="64"/>
      <c r="L229" s="64"/>
      <c r="M229" s="64"/>
      <c r="N229" s="64"/>
      <c r="O229" s="64"/>
      <c r="P229" s="64"/>
      <c r="Q229" s="64"/>
      <c r="R229" s="64"/>
      <c r="S229" s="64"/>
      <c r="T229" s="64"/>
      <c r="U229" s="74">
        <f t="shared" si="6"/>
        <v>0</v>
      </c>
      <c r="V229" s="75"/>
    </row>
    <row r="230" spans="1:22" ht="25.5" customHeight="1">
      <c r="A230" s="68">
        <f>'PROG DETTAGLIO 2014'!A226</f>
        <v>214</v>
      </c>
      <c r="B230" s="89" t="str">
        <f>'PROG DETTAGLIO 2014'!B226</f>
        <v>scegli</v>
      </c>
      <c r="C230" s="90">
        <f>'PROG DETTAGLIO 2014'!C226</f>
        <v>0</v>
      </c>
      <c r="D230" s="77">
        <f>'PROG DETTAGLIO 2014'!D226</f>
        <v>0</v>
      </c>
      <c r="E230" s="84"/>
      <c r="F230" s="83"/>
      <c r="G230" s="72"/>
      <c r="H230" s="106"/>
      <c r="I230" s="64"/>
      <c r="J230" s="64"/>
      <c r="K230" s="64"/>
      <c r="L230" s="64"/>
      <c r="M230" s="64"/>
      <c r="N230" s="64"/>
      <c r="O230" s="64"/>
      <c r="P230" s="64"/>
      <c r="Q230" s="64"/>
      <c r="R230" s="64"/>
      <c r="S230" s="64"/>
      <c r="T230" s="64"/>
      <c r="U230" s="74">
        <f t="shared" si="6"/>
        <v>0</v>
      </c>
      <c r="V230" s="75"/>
    </row>
    <row r="231" spans="1:22" ht="25.5" customHeight="1">
      <c r="A231" s="68">
        <f>'PROG DETTAGLIO 2014'!A227</f>
        <v>215</v>
      </c>
      <c r="B231" s="89" t="str">
        <f>'PROG DETTAGLIO 2014'!B227</f>
        <v>scegli</v>
      </c>
      <c r="C231" s="90">
        <f>'PROG DETTAGLIO 2014'!C227</f>
        <v>0</v>
      </c>
      <c r="D231" s="77">
        <f>'PROG DETTAGLIO 2014'!D227</f>
        <v>0</v>
      </c>
      <c r="E231" s="84"/>
      <c r="F231" s="83"/>
      <c r="G231" s="72"/>
      <c r="H231" s="106"/>
      <c r="I231" s="64"/>
      <c r="J231" s="64"/>
      <c r="K231" s="64"/>
      <c r="L231" s="64"/>
      <c r="M231" s="64"/>
      <c r="N231" s="64"/>
      <c r="O231" s="64"/>
      <c r="P231" s="64"/>
      <c r="Q231" s="64"/>
      <c r="R231" s="64"/>
      <c r="S231" s="64"/>
      <c r="T231" s="64"/>
      <c r="U231" s="74">
        <f aca="true" t="shared" si="7" ref="U231:U248">SUM(I231:T231)</f>
        <v>0</v>
      </c>
      <c r="V231" s="75"/>
    </row>
    <row r="232" spans="1:22" ht="25.5" customHeight="1">
      <c r="A232" s="68">
        <f>'PROG DETTAGLIO 2014'!A228</f>
        <v>216</v>
      </c>
      <c r="B232" s="89" t="str">
        <f>'PROG DETTAGLIO 2014'!B228</f>
        <v>scegli</v>
      </c>
      <c r="C232" s="90">
        <f>'PROG DETTAGLIO 2014'!C228</f>
        <v>0</v>
      </c>
      <c r="D232" s="77">
        <f>'PROG DETTAGLIO 2014'!D228</f>
        <v>0</v>
      </c>
      <c r="E232" s="84"/>
      <c r="F232" s="83"/>
      <c r="G232" s="72"/>
      <c r="H232" s="106"/>
      <c r="I232" s="64"/>
      <c r="J232" s="64"/>
      <c r="K232" s="64"/>
      <c r="L232" s="64"/>
      <c r="M232" s="64"/>
      <c r="N232" s="64"/>
      <c r="O232" s="64"/>
      <c r="P232" s="64"/>
      <c r="Q232" s="64"/>
      <c r="R232" s="64"/>
      <c r="S232" s="64"/>
      <c r="T232" s="64"/>
      <c r="U232" s="74">
        <f t="shared" si="7"/>
        <v>0</v>
      </c>
      <c r="V232" s="75"/>
    </row>
    <row r="233" spans="1:22" ht="25.5" customHeight="1">
      <c r="A233" s="68">
        <f>'PROG DETTAGLIO 2014'!A229</f>
        <v>217</v>
      </c>
      <c r="B233" s="89" t="str">
        <f>'PROG DETTAGLIO 2014'!B229</f>
        <v>scegli</v>
      </c>
      <c r="C233" s="90">
        <f>'PROG DETTAGLIO 2014'!C229</f>
        <v>0</v>
      </c>
      <c r="D233" s="77">
        <f>'PROG DETTAGLIO 2014'!D229</f>
        <v>0</v>
      </c>
      <c r="E233" s="84"/>
      <c r="F233" s="83"/>
      <c r="G233" s="72"/>
      <c r="H233" s="106"/>
      <c r="I233" s="64"/>
      <c r="J233" s="64"/>
      <c r="K233" s="64"/>
      <c r="L233" s="64"/>
      <c r="M233" s="64"/>
      <c r="N233" s="64"/>
      <c r="O233" s="64"/>
      <c r="P233" s="64"/>
      <c r="Q233" s="64"/>
      <c r="R233" s="64"/>
      <c r="S233" s="64"/>
      <c r="T233" s="64"/>
      <c r="U233" s="74">
        <f t="shared" si="7"/>
        <v>0</v>
      </c>
      <c r="V233" s="75"/>
    </row>
    <row r="234" spans="1:22" ht="25.5" customHeight="1">
      <c r="A234" s="68">
        <f>'PROG DETTAGLIO 2014'!A230</f>
        <v>218</v>
      </c>
      <c r="B234" s="89" t="str">
        <f>'PROG DETTAGLIO 2014'!B230</f>
        <v>scegli</v>
      </c>
      <c r="C234" s="90">
        <f>'PROG DETTAGLIO 2014'!C230</f>
        <v>0</v>
      </c>
      <c r="D234" s="77">
        <f>'PROG DETTAGLIO 2014'!D230</f>
        <v>0</v>
      </c>
      <c r="E234" s="84"/>
      <c r="F234" s="83"/>
      <c r="G234" s="72"/>
      <c r="H234" s="106"/>
      <c r="I234" s="64"/>
      <c r="J234" s="64"/>
      <c r="K234" s="64"/>
      <c r="L234" s="64"/>
      <c r="M234" s="64"/>
      <c r="N234" s="64"/>
      <c r="O234" s="64"/>
      <c r="P234" s="64"/>
      <c r="Q234" s="64"/>
      <c r="R234" s="64"/>
      <c r="S234" s="64"/>
      <c r="T234" s="64"/>
      <c r="U234" s="74">
        <f t="shared" si="7"/>
        <v>0</v>
      </c>
      <c r="V234" s="75"/>
    </row>
    <row r="235" spans="1:22" ht="25.5" customHeight="1">
      <c r="A235" s="68">
        <f>'PROG DETTAGLIO 2014'!A231</f>
        <v>219</v>
      </c>
      <c r="B235" s="89" t="str">
        <f>'PROG DETTAGLIO 2014'!B231</f>
        <v>scegli</v>
      </c>
      <c r="C235" s="90">
        <f>'PROG DETTAGLIO 2014'!C231</f>
        <v>0</v>
      </c>
      <c r="D235" s="77">
        <f>'PROG DETTAGLIO 2014'!D231</f>
        <v>0</v>
      </c>
      <c r="E235" s="84"/>
      <c r="F235" s="83"/>
      <c r="G235" s="72"/>
      <c r="H235" s="106"/>
      <c r="I235" s="64"/>
      <c r="J235" s="64"/>
      <c r="K235" s="64"/>
      <c r="L235" s="64"/>
      <c r="M235" s="64"/>
      <c r="N235" s="64"/>
      <c r="O235" s="64"/>
      <c r="P235" s="64"/>
      <c r="Q235" s="64"/>
      <c r="R235" s="64"/>
      <c r="S235" s="64"/>
      <c r="T235" s="64"/>
      <c r="U235" s="74">
        <f t="shared" si="7"/>
        <v>0</v>
      </c>
      <c r="V235" s="75"/>
    </row>
    <row r="236" spans="1:22" ht="25.5" customHeight="1">
      <c r="A236" s="68">
        <f>'PROG DETTAGLIO 2014'!A232</f>
        <v>220</v>
      </c>
      <c r="B236" s="89" t="str">
        <f>'PROG DETTAGLIO 2014'!B232</f>
        <v>scegli</v>
      </c>
      <c r="C236" s="90">
        <f>'PROG DETTAGLIO 2014'!C232</f>
        <v>0</v>
      </c>
      <c r="D236" s="77">
        <f>'PROG DETTAGLIO 2014'!D232</f>
        <v>0</v>
      </c>
      <c r="E236" s="84"/>
      <c r="F236" s="83"/>
      <c r="G236" s="72"/>
      <c r="H236" s="106"/>
      <c r="I236" s="64"/>
      <c r="J236" s="64"/>
      <c r="K236" s="64"/>
      <c r="L236" s="64"/>
      <c r="M236" s="64"/>
      <c r="N236" s="64"/>
      <c r="O236" s="64"/>
      <c r="P236" s="64"/>
      <c r="Q236" s="64"/>
      <c r="R236" s="64"/>
      <c r="S236" s="64"/>
      <c r="T236" s="64"/>
      <c r="U236" s="74">
        <f t="shared" si="7"/>
        <v>0</v>
      </c>
      <c r="V236" s="75"/>
    </row>
    <row r="237" spans="1:22" ht="25.5" customHeight="1">
      <c r="A237" s="68">
        <f>'PROG DETTAGLIO 2014'!A233</f>
        <v>221</v>
      </c>
      <c r="B237" s="89" t="str">
        <f>'PROG DETTAGLIO 2014'!B233</f>
        <v>scegli</v>
      </c>
      <c r="C237" s="90">
        <f>'PROG DETTAGLIO 2014'!C233</f>
        <v>0</v>
      </c>
      <c r="D237" s="77">
        <f>'PROG DETTAGLIO 2014'!D233</f>
        <v>0</v>
      </c>
      <c r="E237" s="84"/>
      <c r="F237" s="83"/>
      <c r="G237" s="72"/>
      <c r="H237" s="106"/>
      <c r="I237" s="64"/>
      <c r="J237" s="64"/>
      <c r="K237" s="64"/>
      <c r="L237" s="64"/>
      <c r="M237" s="64"/>
      <c r="N237" s="64"/>
      <c r="O237" s="64"/>
      <c r="P237" s="64"/>
      <c r="Q237" s="64"/>
      <c r="R237" s="64"/>
      <c r="S237" s="64"/>
      <c r="T237" s="64"/>
      <c r="U237" s="74">
        <f t="shared" si="7"/>
        <v>0</v>
      </c>
      <c r="V237" s="75"/>
    </row>
    <row r="238" spans="1:22" ht="25.5" customHeight="1">
      <c r="A238" s="68">
        <f>'PROG DETTAGLIO 2014'!A234</f>
        <v>222</v>
      </c>
      <c r="B238" s="89" t="str">
        <f>'PROG DETTAGLIO 2014'!B234</f>
        <v>scegli</v>
      </c>
      <c r="C238" s="90">
        <f>'PROG DETTAGLIO 2014'!C234</f>
        <v>0</v>
      </c>
      <c r="D238" s="77">
        <f>'PROG DETTAGLIO 2014'!D234</f>
        <v>0</v>
      </c>
      <c r="E238" s="84"/>
      <c r="F238" s="83"/>
      <c r="G238" s="72"/>
      <c r="H238" s="106"/>
      <c r="I238" s="64"/>
      <c r="J238" s="64"/>
      <c r="K238" s="64"/>
      <c r="L238" s="64"/>
      <c r="M238" s="64"/>
      <c r="N238" s="64"/>
      <c r="O238" s="64"/>
      <c r="P238" s="64"/>
      <c r="Q238" s="64"/>
      <c r="R238" s="64"/>
      <c r="S238" s="64"/>
      <c r="T238" s="64"/>
      <c r="U238" s="74">
        <f t="shared" si="7"/>
        <v>0</v>
      </c>
      <c r="V238" s="75"/>
    </row>
    <row r="239" spans="1:22" ht="25.5" customHeight="1">
      <c r="A239" s="68">
        <f>'PROG DETTAGLIO 2014'!A235</f>
        <v>223</v>
      </c>
      <c r="B239" s="89" t="str">
        <f>'PROG DETTAGLIO 2014'!B235</f>
        <v>scegli</v>
      </c>
      <c r="C239" s="90">
        <f>'PROG DETTAGLIO 2014'!C235</f>
        <v>0</v>
      </c>
      <c r="D239" s="77">
        <f>'PROG DETTAGLIO 2014'!D235</f>
        <v>0</v>
      </c>
      <c r="E239" s="84"/>
      <c r="F239" s="83"/>
      <c r="G239" s="72"/>
      <c r="H239" s="106"/>
      <c r="I239" s="64"/>
      <c r="J239" s="64"/>
      <c r="K239" s="64"/>
      <c r="L239" s="64"/>
      <c r="M239" s="64"/>
      <c r="N239" s="64"/>
      <c r="O239" s="64"/>
      <c r="P239" s="64"/>
      <c r="Q239" s="64"/>
      <c r="R239" s="64"/>
      <c r="S239" s="64"/>
      <c r="T239" s="64"/>
      <c r="U239" s="74">
        <f t="shared" si="7"/>
        <v>0</v>
      </c>
      <c r="V239" s="75"/>
    </row>
    <row r="240" spans="1:22" ht="25.5" customHeight="1">
      <c r="A240" s="68">
        <f>'PROG DETTAGLIO 2014'!A236</f>
        <v>224</v>
      </c>
      <c r="B240" s="89" t="str">
        <f>'PROG DETTAGLIO 2014'!B236</f>
        <v>scegli</v>
      </c>
      <c r="C240" s="90">
        <f>'PROG DETTAGLIO 2014'!C236</f>
        <v>0</v>
      </c>
      <c r="D240" s="77">
        <f>'PROG DETTAGLIO 2014'!D236</f>
        <v>0</v>
      </c>
      <c r="E240" s="84"/>
      <c r="F240" s="83"/>
      <c r="G240" s="72"/>
      <c r="H240" s="106"/>
      <c r="I240" s="64"/>
      <c r="J240" s="64"/>
      <c r="K240" s="64"/>
      <c r="L240" s="64"/>
      <c r="M240" s="64"/>
      <c r="N240" s="64"/>
      <c r="O240" s="64"/>
      <c r="P240" s="64"/>
      <c r="Q240" s="64"/>
      <c r="R240" s="64"/>
      <c r="S240" s="64"/>
      <c r="T240" s="64"/>
      <c r="U240" s="74">
        <f t="shared" si="7"/>
        <v>0</v>
      </c>
      <c r="V240" s="75"/>
    </row>
    <row r="241" spans="1:22" ht="25.5" customHeight="1">
      <c r="A241" s="68">
        <f>'PROG DETTAGLIO 2014'!A237</f>
        <v>225</v>
      </c>
      <c r="B241" s="89" t="str">
        <f>'PROG DETTAGLIO 2014'!B237</f>
        <v>scegli</v>
      </c>
      <c r="C241" s="90">
        <f>'PROG DETTAGLIO 2014'!C237</f>
        <v>0</v>
      </c>
      <c r="D241" s="77">
        <f>'PROG DETTAGLIO 2014'!D237</f>
        <v>0</v>
      </c>
      <c r="E241" s="84"/>
      <c r="F241" s="83"/>
      <c r="G241" s="72"/>
      <c r="H241" s="106"/>
      <c r="I241" s="64"/>
      <c r="J241" s="64"/>
      <c r="K241" s="64"/>
      <c r="L241" s="64"/>
      <c r="M241" s="64"/>
      <c r="N241" s="64"/>
      <c r="O241" s="64"/>
      <c r="P241" s="64"/>
      <c r="Q241" s="64"/>
      <c r="R241" s="64"/>
      <c r="S241" s="64"/>
      <c r="T241" s="64"/>
      <c r="U241" s="74">
        <f t="shared" si="7"/>
        <v>0</v>
      </c>
      <c r="V241" s="75"/>
    </row>
    <row r="242" spans="1:22" ht="25.5" customHeight="1">
      <c r="A242" s="68">
        <f>'PROG DETTAGLIO 2014'!A238</f>
        <v>226</v>
      </c>
      <c r="B242" s="89" t="str">
        <f>'PROG DETTAGLIO 2014'!B238</f>
        <v>scegli</v>
      </c>
      <c r="C242" s="90">
        <f>'PROG DETTAGLIO 2014'!C238</f>
        <v>0</v>
      </c>
      <c r="D242" s="77">
        <f>'PROG DETTAGLIO 2014'!D238</f>
        <v>0</v>
      </c>
      <c r="E242" s="84"/>
      <c r="F242" s="83"/>
      <c r="G242" s="72"/>
      <c r="H242" s="106"/>
      <c r="I242" s="64"/>
      <c r="J242" s="64"/>
      <c r="K242" s="64"/>
      <c r="L242" s="64"/>
      <c r="M242" s="64"/>
      <c r="N242" s="64"/>
      <c r="O242" s="64"/>
      <c r="P242" s="64"/>
      <c r="Q242" s="64"/>
      <c r="R242" s="64"/>
      <c r="S242" s="64"/>
      <c r="T242" s="64"/>
      <c r="U242" s="74">
        <f t="shared" si="7"/>
        <v>0</v>
      </c>
      <c r="V242" s="75"/>
    </row>
    <row r="243" spans="1:22" ht="25.5" customHeight="1">
      <c r="A243" s="68">
        <f>'PROG DETTAGLIO 2014'!A239</f>
        <v>227</v>
      </c>
      <c r="B243" s="89" t="str">
        <f>'PROG DETTAGLIO 2014'!B239</f>
        <v>scegli</v>
      </c>
      <c r="C243" s="90">
        <f>'PROG DETTAGLIO 2014'!C239</f>
        <v>0</v>
      </c>
      <c r="D243" s="77">
        <f>'PROG DETTAGLIO 2014'!D239</f>
        <v>0</v>
      </c>
      <c r="E243" s="84"/>
      <c r="F243" s="83"/>
      <c r="G243" s="72"/>
      <c r="H243" s="106"/>
      <c r="I243" s="64"/>
      <c r="J243" s="64"/>
      <c r="K243" s="64"/>
      <c r="L243" s="64"/>
      <c r="M243" s="64"/>
      <c r="N243" s="64"/>
      <c r="O243" s="64"/>
      <c r="P243" s="64"/>
      <c r="Q243" s="64"/>
      <c r="R243" s="64"/>
      <c r="S243" s="64"/>
      <c r="T243" s="64"/>
      <c r="U243" s="74">
        <f t="shared" si="7"/>
        <v>0</v>
      </c>
      <c r="V243" s="75"/>
    </row>
    <row r="244" spans="1:22" ht="25.5" customHeight="1">
      <c r="A244" s="68">
        <f>'PROG DETTAGLIO 2014'!A240</f>
        <v>228</v>
      </c>
      <c r="B244" s="89" t="str">
        <f>'PROG DETTAGLIO 2014'!B240</f>
        <v>scegli</v>
      </c>
      <c r="C244" s="90">
        <f>'PROG DETTAGLIO 2014'!C240</f>
        <v>0</v>
      </c>
      <c r="D244" s="77">
        <f>'PROG DETTAGLIO 2014'!D240</f>
        <v>0</v>
      </c>
      <c r="E244" s="84"/>
      <c r="F244" s="83"/>
      <c r="G244" s="72"/>
      <c r="H244" s="106"/>
      <c r="I244" s="64"/>
      <c r="J244" s="64"/>
      <c r="K244" s="64"/>
      <c r="L244" s="64"/>
      <c r="M244" s="64"/>
      <c r="N244" s="64"/>
      <c r="O244" s="64"/>
      <c r="P244" s="64"/>
      <c r="Q244" s="64"/>
      <c r="R244" s="64"/>
      <c r="S244" s="64"/>
      <c r="T244" s="64"/>
      <c r="U244" s="74">
        <f t="shared" si="7"/>
        <v>0</v>
      </c>
      <c r="V244" s="75"/>
    </row>
    <row r="245" spans="1:22" ht="25.5" customHeight="1">
      <c r="A245" s="68">
        <f>'PROG DETTAGLIO 2014'!A241</f>
        <v>229</v>
      </c>
      <c r="B245" s="89" t="str">
        <f>'PROG DETTAGLIO 2014'!B241</f>
        <v>scegli</v>
      </c>
      <c r="C245" s="90">
        <f>'PROG DETTAGLIO 2014'!C241</f>
        <v>0</v>
      </c>
      <c r="D245" s="77">
        <f>'PROG DETTAGLIO 2014'!D241</f>
        <v>0</v>
      </c>
      <c r="E245" s="84"/>
      <c r="F245" s="83"/>
      <c r="G245" s="72"/>
      <c r="H245" s="106"/>
      <c r="I245" s="64"/>
      <c r="J245" s="64"/>
      <c r="K245" s="64"/>
      <c r="L245" s="64"/>
      <c r="M245" s="64"/>
      <c r="N245" s="64"/>
      <c r="O245" s="64"/>
      <c r="P245" s="64"/>
      <c r="Q245" s="64"/>
      <c r="R245" s="64"/>
      <c r="S245" s="64"/>
      <c r="T245" s="64"/>
      <c r="U245" s="74">
        <f t="shared" si="7"/>
        <v>0</v>
      </c>
      <c r="V245" s="75"/>
    </row>
    <row r="246" spans="1:22" ht="25.5" customHeight="1">
      <c r="A246" s="68">
        <f>'PROG DETTAGLIO 2014'!A242</f>
        <v>230</v>
      </c>
      <c r="B246" s="89" t="str">
        <f>'PROG DETTAGLIO 2014'!B242</f>
        <v>scegli</v>
      </c>
      <c r="C246" s="90">
        <f>'PROG DETTAGLIO 2014'!C242</f>
        <v>0</v>
      </c>
      <c r="D246" s="77">
        <f>'PROG DETTAGLIO 2014'!D242</f>
        <v>0</v>
      </c>
      <c r="E246" s="84"/>
      <c r="F246" s="83"/>
      <c r="G246" s="72"/>
      <c r="H246" s="106"/>
      <c r="I246" s="64"/>
      <c r="J246" s="64"/>
      <c r="K246" s="64"/>
      <c r="L246" s="64"/>
      <c r="M246" s="64"/>
      <c r="N246" s="64"/>
      <c r="O246" s="64"/>
      <c r="P246" s="64"/>
      <c r="Q246" s="64"/>
      <c r="R246" s="64"/>
      <c r="S246" s="64"/>
      <c r="T246" s="64"/>
      <c r="U246" s="74">
        <f t="shared" si="7"/>
        <v>0</v>
      </c>
      <c r="V246" s="75"/>
    </row>
    <row r="247" spans="1:22" ht="25.5" customHeight="1">
      <c r="A247" s="68">
        <f>'PROG DETTAGLIO 2014'!A243</f>
        <v>231</v>
      </c>
      <c r="B247" s="89" t="str">
        <f>'PROG DETTAGLIO 2014'!B243</f>
        <v>scegli</v>
      </c>
      <c r="C247" s="90">
        <f>'PROG DETTAGLIO 2014'!C243</f>
        <v>0</v>
      </c>
      <c r="D247" s="77">
        <f>'PROG DETTAGLIO 2014'!D243</f>
        <v>0</v>
      </c>
      <c r="E247" s="84"/>
      <c r="F247" s="83"/>
      <c r="G247" s="72"/>
      <c r="H247" s="106"/>
      <c r="I247" s="64"/>
      <c r="J247" s="64"/>
      <c r="K247" s="64"/>
      <c r="L247" s="64"/>
      <c r="M247" s="64"/>
      <c r="N247" s="64"/>
      <c r="O247" s="64"/>
      <c r="P247" s="64"/>
      <c r="Q247" s="64"/>
      <c r="R247" s="64"/>
      <c r="S247" s="64"/>
      <c r="T247" s="64"/>
      <c r="U247" s="74">
        <f t="shared" si="7"/>
        <v>0</v>
      </c>
      <c r="V247" s="75"/>
    </row>
    <row r="248" spans="1:22" ht="25.5" customHeight="1">
      <c r="A248" s="92">
        <f>'PROG DETTAGLIO 2014'!A244</f>
        <v>232</v>
      </c>
      <c r="B248" s="93" t="str">
        <f>'PROG DETTAGLIO 2014'!B244</f>
        <v>scegli</v>
      </c>
      <c r="C248" s="93">
        <f>'PROG DETTAGLIO 2014'!C244</f>
        <v>0</v>
      </c>
      <c r="D248" s="94">
        <f>'PROG DETTAGLIO 2014'!D244</f>
        <v>0</v>
      </c>
      <c r="E248" s="95"/>
      <c r="F248" s="107"/>
      <c r="G248" s="96"/>
      <c r="H248" s="108"/>
      <c r="I248" s="97"/>
      <c r="J248" s="97"/>
      <c r="K248" s="97"/>
      <c r="L248" s="97"/>
      <c r="M248" s="97"/>
      <c r="N248" s="97"/>
      <c r="O248" s="97"/>
      <c r="P248" s="97"/>
      <c r="Q248" s="97"/>
      <c r="R248" s="97"/>
      <c r="S248" s="97"/>
      <c r="T248" s="97"/>
      <c r="U248" s="98">
        <f t="shared" si="7"/>
        <v>0</v>
      </c>
      <c r="V248" s="99"/>
    </row>
    <row r="249" ht="12.75">
      <c r="B249" s="109"/>
    </row>
    <row r="250" spans="2:22" ht="12.75">
      <c r="B250" s="109"/>
      <c r="V250" s="103" t="s">
        <v>212</v>
      </c>
    </row>
    <row r="251" ht="12.75">
      <c r="B251" s="109"/>
    </row>
    <row r="252" ht="12.75">
      <c r="B252" s="109"/>
    </row>
    <row r="253" ht="12.75">
      <c r="B253" s="109"/>
    </row>
    <row r="254" ht="12.75">
      <c r="B254" s="109"/>
    </row>
    <row r="255" ht="12.75">
      <c r="B255" s="109"/>
    </row>
    <row r="256" ht="12.75">
      <c r="B256" s="109"/>
    </row>
    <row r="257" ht="12.75">
      <c r="B257" s="109"/>
    </row>
    <row r="258" ht="12.75">
      <c r="B258" s="109"/>
    </row>
    <row r="259" ht="12.75">
      <c r="B259" s="109"/>
    </row>
    <row r="260" ht="12.75">
      <c r="B260" s="109"/>
    </row>
    <row r="261" ht="12.75">
      <c r="B261" s="109"/>
    </row>
    <row r="262" ht="12.75">
      <c r="B262" s="109"/>
    </row>
    <row r="263" ht="12.75">
      <c r="B263" s="109"/>
    </row>
    <row r="264" ht="12.75">
      <c r="B264" s="109"/>
    </row>
    <row r="265" ht="12.75">
      <c r="B265" s="109"/>
    </row>
    <row r="266" ht="12.75">
      <c r="B266" s="109"/>
    </row>
    <row r="267" ht="12.75">
      <c r="B267" s="109"/>
    </row>
    <row r="268" ht="12.75">
      <c r="B268" s="109"/>
    </row>
    <row r="269" ht="12.75">
      <c r="B269" s="109"/>
    </row>
    <row r="270" ht="12.75">
      <c r="B270" s="109"/>
    </row>
    <row r="271" ht="12.75">
      <c r="B271" s="109"/>
    </row>
    <row r="272" ht="12.75">
      <c r="B272" s="109"/>
    </row>
    <row r="273" ht="12.75">
      <c r="B273" s="109"/>
    </row>
    <row r="274" ht="12.75">
      <c r="B274" s="109"/>
    </row>
    <row r="275" ht="12.75">
      <c r="B275" s="109"/>
    </row>
    <row r="276" ht="12.75">
      <c r="B276" s="109"/>
    </row>
    <row r="277" ht="12.75">
      <c r="B277" s="109"/>
    </row>
    <row r="278" ht="12.75">
      <c r="B278" s="109"/>
    </row>
    <row r="279" ht="12.75">
      <c r="B279" s="109"/>
    </row>
    <row r="280" ht="12.75">
      <c r="B280" s="109"/>
    </row>
    <row r="281" ht="12.75">
      <c r="B281" s="109"/>
    </row>
    <row r="282" ht="12.75">
      <c r="B282" s="109"/>
    </row>
    <row r="283" ht="12.75">
      <c r="B283" s="109"/>
    </row>
    <row r="284" ht="12.75">
      <c r="B284" s="109"/>
    </row>
    <row r="285" ht="12.75">
      <c r="B285" s="109"/>
    </row>
    <row r="286" ht="12.75">
      <c r="B286" s="109"/>
    </row>
    <row r="287" ht="12.75">
      <c r="B287" s="109"/>
    </row>
    <row r="288" ht="12.75">
      <c r="B288" s="109"/>
    </row>
    <row r="289" ht="12.75">
      <c r="B289" s="109"/>
    </row>
    <row r="290" ht="12.75">
      <c r="B290" s="109"/>
    </row>
    <row r="291" ht="12.75">
      <c r="B291" s="109"/>
    </row>
    <row r="292" ht="12.75">
      <c r="B292" s="109"/>
    </row>
    <row r="293" ht="12.75">
      <c r="B293" s="109"/>
    </row>
    <row r="294" ht="12.75">
      <c r="B294" s="109"/>
    </row>
    <row r="295" ht="12.75">
      <c r="B295" s="109"/>
    </row>
    <row r="296" ht="12.75">
      <c r="B296" s="109"/>
    </row>
    <row r="297" ht="12.75">
      <c r="B297" s="109"/>
    </row>
    <row r="298" ht="12.75">
      <c r="B298" s="109"/>
    </row>
    <row r="299" ht="12.75">
      <c r="B299" s="109"/>
    </row>
    <row r="300" ht="12.75">
      <c r="B300" s="109"/>
    </row>
    <row r="301" ht="12.75">
      <c r="B301" s="109"/>
    </row>
    <row r="302" ht="12.75">
      <c r="B302" s="109"/>
    </row>
    <row r="303" ht="12.75">
      <c r="B303" s="109"/>
    </row>
    <row r="304" ht="12.75">
      <c r="B304" s="109"/>
    </row>
    <row r="305" ht="12.75">
      <c r="B305" s="109"/>
    </row>
    <row r="306" ht="12.75">
      <c r="B306" s="109"/>
    </row>
    <row r="307" ht="12.75">
      <c r="B307" s="109"/>
    </row>
    <row r="308" ht="12.75">
      <c r="B308" s="109"/>
    </row>
    <row r="309" ht="12.75">
      <c r="B309" s="109"/>
    </row>
    <row r="310" ht="12.75">
      <c r="B310" s="109"/>
    </row>
    <row r="311" ht="12.75">
      <c r="B311" s="109"/>
    </row>
    <row r="312" ht="12.75">
      <c r="B312" s="109"/>
    </row>
    <row r="313" ht="12.75">
      <c r="B313" s="109"/>
    </row>
    <row r="314" ht="12.75">
      <c r="B314" s="109"/>
    </row>
    <row r="315" ht="12.75">
      <c r="B315" s="109"/>
    </row>
    <row r="316" ht="12.75">
      <c r="B316" s="109"/>
    </row>
    <row r="317" ht="12.75">
      <c r="B317" s="109"/>
    </row>
    <row r="318" ht="12.75">
      <c r="B318" s="109"/>
    </row>
    <row r="319" ht="12.75">
      <c r="B319" s="109"/>
    </row>
    <row r="320" ht="12.75">
      <c r="B320" s="109"/>
    </row>
    <row r="321" ht="12.75">
      <c r="B321" s="109"/>
    </row>
    <row r="322" ht="12.75">
      <c r="B322" s="109"/>
    </row>
    <row r="323" ht="12.75">
      <c r="B323" s="109"/>
    </row>
    <row r="324" ht="12.75">
      <c r="B324" s="109"/>
    </row>
    <row r="325" ht="12.75">
      <c r="B325" s="109"/>
    </row>
    <row r="326" ht="12.75">
      <c r="B326" s="109"/>
    </row>
    <row r="327" ht="12.75">
      <c r="B327" s="109"/>
    </row>
    <row r="328" ht="12.75">
      <c r="B328" s="109"/>
    </row>
    <row r="329" ht="12.75">
      <c r="B329" s="109"/>
    </row>
    <row r="330" ht="12.75">
      <c r="B330" s="109"/>
    </row>
    <row r="331" ht="12.75">
      <c r="B331" s="109"/>
    </row>
    <row r="332" ht="12.75">
      <c r="B332" s="109"/>
    </row>
    <row r="333" ht="12.75">
      <c r="B333" s="109"/>
    </row>
    <row r="334" ht="12.75">
      <c r="B334" s="109"/>
    </row>
    <row r="335" ht="12.75">
      <c r="B335" s="109"/>
    </row>
    <row r="336" ht="12.75">
      <c r="B336" s="109"/>
    </row>
    <row r="337" ht="12.75">
      <c r="B337" s="109"/>
    </row>
    <row r="338" ht="12.75">
      <c r="B338" s="109"/>
    </row>
    <row r="339" ht="12.75">
      <c r="B339" s="109"/>
    </row>
    <row r="340" ht="12.75">
      <c r="B340" s="109"/>
    </row>
    <row r="341" ht="12.75">
      <c r="B341" s="109"/>
    </row>
    <row r="342" ht="12.75">
      <c r="B342" s="109"/>
    </row>
    <row r="343" ht="12.75">
      <c r="B343" s="109"/>
    </row>
    <row r="344" ht="12.75">
      <c r="B344" s="109"/>
    </row>
    <row r="345" ht="12.75">
      <c r="B345" s="109"/>
    </row>
    <row r="346" ht="12.75">
      <c r="B346" s="109"/>
    </row>
    <row r="347" ht="12.75">
      <c r="B347" s="109"/>
    </row>
    <row r="348" ht="12.75">
      <c r="B348" s="109"/>
    </row>
    <row r="349" ht="12.75">
      <c r="B349" s="109"/>
    </row>
    <row r="350" ht="12.75">
      <c r="B350" s="109"/>
    </row>
    <row r="503" spans="1:21" s="103" customFormat="1" ht="12.75">
      <c r="A503" s="102"/>
      <c r="B503" s="102"/>
      <c r="C503" s="110" t="s">
        <v>53</v>
      </c>
      <c r="E503" s="102"/>
      <c r="F503" s="102"/>
      <c r="G503" s="102"/>
      <c r="H503" s="102"/>
      <c r="I503" s="102"/>
      <c r="J503" s="102"/>
      <c r="K503" s="102"/>
      <c r="L503" s="102"/>
      <c r="M503" s="102"/>
      <c r="N503" s="102"/>
      <c r="O503" s="102"/>
      <c r="P503" s="102"/>
      <c r="Q503" s="102"/>
      <c r="R503" s="102"/>
      <c r="S503" s="102"/>
      <c r="T503" s="102"/>
      <c r="U503" s="102"/>
    </row>
    <row r="504" spans="1:21" s="103" customFormat="1" ht="12.75">
      <c r="A504" s="102"/>
      <c r="B504" s="102"/>
      <c r="C504" s="110">
        <v>2015</v>
      </c>
      <c r="E504" s="102"/>
      <c r="F504" s="102"/>
      <c r="G504" s="102"/>
      <c r="H504" s="102"/>
      <c r="I504" s="102"/>
      <c r="J504" s="102"/>
      <c r="K504" s="102"/>
      <c r="L504" s="102"/>
      <c r="M504" s="102"/>
      <c r="N504" s="102"/>
      <c r="O504" s="102"/>
      <c r="P504" s="102"/>
      <c r="Q504" s="102"/>
      <c r="R504" s="102"/>
      <c r="S504" s="102"/>
      <c r="T504" s="102"/>
      <c r="U504" s="102"/>
    </row>
    <row r="505" spans="1:21" s="103" customFormat="1" ht="12.75">
      <c r="A505" s="102"/>
      <c r="B505" s="102"/>
      <c r="C505" s="110" t="s">
        <v>70</v>
      </c>
      <c r="E505" s="102"/>
      <c r="F505" s="102"/>
      <c r="G505" s="102"/>
      <c r="H505" s="102"/>
      <c r="I505" s="102"/>
      <c r="J505" s="102"/>
      <c r="K505" s="102"/>
      <c r="L505" s="102"/>
      <c r="M505" s="102"/>
      <c r="N505" s="102"/>
      <c r="O505" s="102"/>
      <c r="P505" s="102"/>
      <c r="Q505" s="102"/>
      <c r="R505" s="102"/>
      <c r="S505" s="102"/>
      <c r="T505" s="102"/>
      <c r="U505" s="102"/>
    </row>
    <row r="506" spans="1:21" s="103" customFormat="1" ht="12.75">
      <c r="A506" s="102"/>
      <c r="B506" s="102"/>
      <c r="C506" s="110" t="s">
        <v>214</v>
      </c>
      <c r="E506" s="102"/>
      <c r="F506" s="102"/>
      <c r="G506" s="102"/>
      <c r="H506" s="102"/>
      <c r="I506" s="102"/>
      <c r="J506" s="102"/>
      <c r="K506" s="102"/>
      <c r="L506" s="102"/>
      <c r="M506" s="102"/>
      <c r="N506" s="102"/>
      <c r="O506" s="102"/>
      <c r="P506" s="102"/>
      <c r="Q506" s="102"/>
      <c r="R506" s="102"/>
      <c r="S506" s="102"/>
      <c r="T506" s="102"/>
      <c r="U506" s="102"/>
    </row>
    <row r="507" spans="1:21" s="103" customFormat="1" ht="12.75">
      <c r="A507" s="102"/>
      <c r="B507" s="102"/>
      <c r="C507" s="110" t="s">
        <v>215</v>
      </c>
      <c r="E507" s="102"/>
      <c r="F507" s="102"/>
      <c r="G507" s="102"/>
      <c r="H507" s="102"/>
      <c r="I507" s="102"/>
      <c r="J507" s="102"/>
      <c r="K507" s="102"/>
      <c r="L507" s="102"/>
      <c r="M507" s="102"/>
      <c r="N507" s="102"/>
      <c r="O507" s="102"/>
      <c r="P507" s="102"/>
      <c r="Q507" s="102"/>
      <c r="R507" s="102"/>
      <c r="S507" s="102"/>
      <c r="T507" s="102"/>
      <c r="U507" s="102"/>
    </row>
  </sheetData>
  <sheetProtection selectLockedCells="1" selectUnlockedCells="1"/>
  <autoFilter ref="S1:S507"/>
  <mergeCells count="33">
    <mergeCell ref="T15:T16"/>
    <mergeCell ref="U15:U16"/>
    <mergeCell ref="V15:V16"/>
    <mergeCell ref="N15:N16"/>
    <mergeCell ref="O15:O16"/>
    <mergeCell ref="P15:P16"/>
    <mergeCell ref="Q15:Q16"/>
    <mergeCell ref="R15:R16"/>
    <mergeCell ref="S15:S16"/>
    <mergeCell ref="H15:H16"/>
    <mergeCell ref="I15:I16"/>
    <mergeCell ref="J15:J16"/>
    <mergeCell ref="K15:K16"/>
    <mergeCell ref="L15:L16"/>
    <mergeCell ref="M15:M16"/>
    <mergeCell ref="I8:U8"/>
    <mergeCell ref="E10:H10"/>
    <mergeCell ref="E11:H11"/>
    <mergeCell ref="E13:H13"/>
    <mergeCell ref="A15:A16"/>
    <mergeCell ref="B15:B16"/>
    <mergeCell ref="C15:C16"/>
    <mergeCell ref="D15:D16"/>
    <mergeCell ref="E15:F15"/>
    <mergeCell ref="G15:G16"/>
    <mergeCell ref="A1:V2"/>
    <mergeCell ref="B4:D4"/>
    <mergeCell ref="E4:J4"/>
    <mergeCell ref="L4:Q6"/>
    <mergeCell ref="R4:R6"/>
    <mergeCell ref="S4:T6"/>
    <mergeCell ref="B6:D6"/>
    <mergeCell ref="E6:J6"/>
  </mergeCells>
  <dataValidations count="7">
    <dataValidation type="whole" allowBlank="1" showInputMessage="1" showErrorMessage="1" promptTitle="SOLO CIFRE" prompt="In questa colonna si possono inserire solo cifre per dare un numero progressivo ai servizi programmati" errorTitle="SOLO CIFRE" error="Si possono inserire solo cifre relative al numero progressivo dei servizi programmati" sqref="A17">
      <formula1>1</formula1>
      <formula2>160</formula2>
    </dataValidation>
    <dataValidation type="whole" allowBlank="1" showErrorMessage="1" promptTitle="SOLO CIFRE" prompt="In questa colonna siu possono inserire solo cifre per dare un numero progressivo ai servizi programmati" errorTitle="SOLO CIFRE" error="Si possono inserire solo cifre relative al numero progressivo dei servizi programmati" sqref="A18:A248">
      <formula1>1</formula1>
      <formula2>160</formula2>
    </dataValidation>
    <dataValidation allowBlank="1" showErrorMessage="1" errorTitle="SELEZIONARE DA ELENCO" error="Devi selezionare la x dal menù a tendina se vuoi barrare la casella" sqref="G17:G27 G29:G37 G39:G248">
      <formula1>0</formula1>
      <formula2>0</formula2>
    </dataValidation>
    <dataValidation type="list" allowBlank="1" showErrorMessage="1" errorTitle="SELEZIONARE DA ELENCO" error="Devi selezionare la x dal menù a tendina se vuoi barrare la casella" sqref="E17:F17 E18:E21 F20 E22:F23 E24:E27 F26 E28:F28 F30:F32 E29:E37 F37 E38:F38 E39:E56 F40:F44 F47:F49 F55 E57:F248">
      <formula1>X</formula1>
      <formula2>0</formula2>
    </dataValidation>
    <dataValidation type="list" allowBlank="1" showErrorMessage="1" promptTitle="Articolo Regolamento Regionale" prompt="In questa colonna occorre scegliere dall'elenco l'articolo del Regolamento Regionale n. 4/2007 (e s.m.i.) relativo al servizio intervento programmato" errorTitle="SCEGLI DA ELENCO" error="Occorre scegliere dall'elenco l'articolo del Regolamento Regionale n. 4/2007 (e s.m.i.) relativo al servizio/intervento programmato" sqref="B55:B350">
      <formula1>regolamento4</formula1>
      <formula2>0</formula2>
    </dataValidation>
    <dataValidation type="list" allowBlank="1" showErrorMessage="1" promptTitle="GESTIONE" prompt="In questa colonna occorre indicare la modalità di gestione del servizio/intervento scegliendo tra le seguenti opzioni:&#10;1 - GESTIONE DIRETTA IN ECONIMIA&#10;2 - AFFIDAMENTO A SOGGETTO TERZO&#10;3 - DELEGA AD ALTRO ENTE" errorTitle="SELEZIONARE DA ELENCO" error="In questa colonna occorre indicare la modalità di gestione del servizio/intervento scegliendo tra le seguenti opzioni:&#10;1 - GESTIONE DIRETTA IN ECONIMIA&#10;2 - AFFIDAMENTO A SOGGETTO TERZO&#10;3 - DELEGA AD ALTRO ENTE" sqref="H17:H248">
      <formula1>gestione</formula1>
      <formula2>0</formula2>
    </dataValidation>
    <dataValidation type="list" allowBlank="1" showErrorMessage="1" errorTitle="SELEZIONARE DA ELENCO" error="Devi selezionare la x dal menù a tendina se vuoi barrare la casella" sqref="G28 G38">
      <formula1>periodo</formula1>
      <formula2>0</formula2>
    </dataValidation>
  </dataValidations>
  <printOptions/>
  <pageMargins left="0.39375" right="0.39375" top="0.9840277777777777" bottom="0.9840277777777777" header="0.5118055555555555" footer="0.5118055555555555"/>
  <pageSetup horizontalDpi="300" verticalDpi="300" orientation="landscape" paperSize="8" scale="60"/>
  <rowBreaks count="2" manualBreakCount="2">
    <brk id="37" max="255" man="1"/>
    <brk id="24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Dematteis Stefano</dc:creator>
  <cp:keywords/>
  <dc:description/>
  <cp:lastModifiedBy>Dematteis Stefano</cp:lastModifiedBy>
  <dcterms:created xsi:type="dcterms:W3CDTF">2016-05-16T10:16:38Z</dcterms:created>
  <dcterms:modified xsi:type="dcterms:W3CDTF">2016-06-07T13:45:44Z</dcterms:modified>
  <cp:category/>
  <cp:version/>
  <cp:contentType/>
  <cp:contentStatus/>
</cp:coreProperties>
</file>